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mpa\Google Drive\Ufficio Stampa2\Ufficio Stampa\DOCUMENTI &amp; DATI\SPESA SOCIALE\"/>
    </mc:Choice>
  </mc:AlternateContent>
  <bookViews>
    <workbookView xWindow="0" yWindow="0" windowWidth="19182" windowHeight="6636"/>
  </bookViews>
  <sheets>
    <sheet name="Tav. 1" sheetId="1" r:id="rId1"/>
    <sheet name="Tav. 1.1" sheetId="17" r:id="rId2"/>
    <sheet name="Tav. 1.2" sheetId="18" r:id="rId3"/>
    <sheet name="Tav. 2.1" sheetId="19" r:id="rId4"/>
    <sheet name="Tav. 2.2" sheetId="20" r:id="rId5"/>
    <sheet name="Tav. 2.3" sheetId="2" r:id="rId6"/>
    <sheet name="Tav. 3" sheetId="3" r:id="rId7"/>
    <sheet name="Tav. 3.1" sheetId="4" r:id="rId8"/>
    <sheet name="Tav. 3.2" sheetId="5" r:id="rId9"/>
    <sheet name="Tav. 4" sheetId="6" r:id="rId10"/>
    <sheet name="Tav. 5" sheetId="7" r:id="rId11"/>
    <sheet name="Tav. 6." sheetId="8" r:id="rId12"/>
    <sheet name="Tav. 6.1" sheetId="9" r:id="rId13"/>
    <sheet name="Tav. 7" sheetId="10" r:id="rId14"/>
    <sheet name="Tav. 8" sheetId="11" r:id="rId15"/>
    <sheet name="Tav. 9" sheetId="12" r:id="rId16"/>
    <sheet name="Tav. 10" sheetId="13" r:id="rId17"/>
    <sheet name="Tav. 11" sheetId="14" r:id="rId18"/>
    <sheet name="Tav. 12" sheetId="15" r:id="rId19"/>
    <sheet name="Tav. 13" sheetId="16" r:id="rId20"/>
    <sheet name="Foglio1" sheetId="21" r:id="rId21"/>
  </sheets>
  <externalReferences>
    <externalReference r:id="rId22"/>
    <externalReference r:id="rId23"/>
    <externalReference r:id="rId24"/>
  </externalReferences>
  <definedNames>
    <definedName name="_____________tab2">#REF!</definedName>
    <definedName name="____1F06">#REF!</definedName>
    <definedName name="____g02">#REF!</definedName>
    <definedName name="___g01">#REF!</definedName>
    <definedName name="___tab2">#REF!</definedName>
    <definedName name="___tab3">#REF!</definedName>
    <definedName name="__1F06">#REF!</definedName>
    <definedName name="__1G01">#REF!</definedName>
    <definedName name="__1G02">#REF!</definedName>
    <definedName name="__tab2">#REF!</definedName>
    <definedName name="__tab3">#REF!</definedName>
    <definedName name="__TAV24">#REF!</definedName>
    <definedName name="__xlnm.Print_Area" localSheetId="12">'Tav. 6.1'!$A$1:$G$33</definedName>
    <definedName name="__xlnm.Print_Area">'Tav. 6.'!$A$1:$G$31</definedName>
    <definedName name="_20_1F06">#REF!</definedName>
    <definedName name="_3_F06_1">#REF!</definedName>
    <definedName name="_31_1G01">#REF!</definedName>
    <definedName name="_42_1G02">#REF!</definedName>
    <definedName name="_47tot_1">'[1]Tav. 24.3'!#REF!</definedName>
    <definedName name="_6_G01_1">#REF!</definedName>
    <definedName name="_9_G02_1">#REF!</definedName>
    <definedName name="_F06">#REF!</definedName>
    <definedName name="_G01">#REF!</definedName>
    <definedName name="_G02">#REF!</definedName>
    <definedName name="_tab2" localSheetId="16">'Tav. 10'!$A$2:$F$9</definedName>
    <definedName name="_tab2" localSheetId="17">'Tav. 11'!$A$2:$F$8</definedName>
    <definedName name="_tab2" localSheetId="18">#N/A</definedName>
    <definedName name="_tab2" localSheetId="19">'Tav. 13'!$A$2:$F$6</definedName>
    <definedName name="_tab2" localSheetId="5">#REF!</definedName>
    <definedName name="_tab2" localSheetId="9">#N/A</definedName>
    <definedName name="_tab2" localSheetId="10">#N/A</definedName>
    <definedName name="_tab2" localSheetId="11">#N/A</definedName>
    <definedName name="_tab2" localSheetId="12">#N/A</definedName>
    <definedName name="_tab2" localSheetId="13">'Tav. 7'!$A$2:$D$11</definedName>
    <definedName name="_tab2" localSheetId="14">'Tav. 8'!$A$2:$F$4</definedName>
    <definedName name="_tab2" localSheetId="15">'Tav. 9'!$A$2:$D$4</definedName>
    <definedName name="_tab2">"#REF!"</definedName>
    <definedName name="_tab2_1">"#REF!"</definedName>
    <definedName name="_tab3" localSheetId="16">"#REF!"</definedName>
    <definedName name="_tab3" localSheetId="17">"#REF!"</definedName>
    <definedName name="_tab3" localSheetId="18">"#REF!"</definedName>
    <definedName name="_tab3" localSheetId="19">"#REF!"</definedName>
    <definedName name="_tab3" localSheetId="9">"#REF!"</definedName>
    <definedName name="_tab3" localSheetId="10">"#REF!"</definedName>
    <definedName name="_tab3" localSheetId="11">"#REF!"</definedName>
    <definedName name="_tab3" localSheetId="12">"#REF!"</definedName>
    <definedName name="_tab3" localSheetId="13">"#REF!"</definedName>
    <definedName name="_tab3" localSheetId="14">"#REF!"</definedName>
    <definedName name="_tab3" localSheetId="15">"#REF!"</definedName>
    <definedName name="_tab3">'Tav. 1'!$B$4:$G$25</definedName>
    <definedName name="_tab3_1">#N/A</definedName>
    <definedName name="_TAV24">#REF!</definedName>
    <definedName name="area">[2]tav6.4!$A$2:$C$25</definedName>
    <definedName name="area_1">#REF!</definedName>
    <definedName name="area_2">#REF!</definedName>
    <definedName name="area_3">#REF!</definedName>
    <definedName name="area_4">#REF!</definedName>
    <definedName name="area_5">#REF!</definedName>
    <definedName name="area_6">#REF!</definedName>
    <definedName name="_xlnm.Print_Area" localSheetId="11">'Tav. 6.'!$A$1:$G$31</definedName>
    <definedName name="_xlnm.Print_Area" localSheetId="12">'Tav. 6.1'!$A$1:$G$33</definedName>
    <definedName name="area2">#REF!</definedName>
    <definedName name="area22">[2]tav6.5!$A$2:$C$25</definedName>
    <definedName name="area3">#REF!</definedName>
    <definedName name="area4">#REF!</definedName>
    <definedName name="area5">#REF!</definedName>
    <definedName name="area6">#REF!</definedName>
    <definedName name="Query1">#REF!</definedName>
    <definedName name="TAV24_2">#REF!</definedName>
    <definedName name="TAV24_4">#REF!</definedName>
    <definedName name="TAV24_5">#REF!</definedName>
    <definedName name="TAV24_7_1">#REF!</definedName>
    <definedName name="TAV24_7_2">#REF!</definedName>
    <definedName name="TAV24_7_3">#REF!</definedName>
    <definedName name="tot">#REF!</definedName>
    <definedName name="tot_">#REF!</definedName>
    <definedName name="tot_6">'[3]Tav. 24.3'!#REF!</definedName>
  </definedNames>
  <calcPr calcId="162913"/>
</workbook>
</file>

<file path=xl/calcChain.xml><?xml version="1.0" encoding="utf-8"?>
<calcChain xmlns="http://schemas.openxmlformats.org/spreadsheetml/2006/main">
  <c r="I14" i="21" l="1"/>
  <c r="L14" i="21" s="1"/>
  <c r="H14" i="21"/>
  <c r="K14" i="21" s="1"/>
  <c r="I11" i="21"/>
  <c r="C10" i="21"/>
  <c r="I10" i="21" s="1"/>
  <c r="L10" i="21" s="1"/>
  <c r="B10" i="21"/>
  <c r="H10" i="21" s="1"/>
  <c r="K10" i="21" s="1"/>
  <c r="C9" i="21"/>
  <c r="I9" i="21" s="1"/>
  <c r="L9" i="21" s="1"/>
  <c r="B9" i="21"/>
  <c r="H9" i="21" s="1"/>
  <c r="K9" i="21" s="1"/>
  <c r="I5" i="21"/>
  <c r="J5" i="21"/>
  <c r="K5" i="21"/>
  <c r="I6" i="21"/>
  <c r="J6" i="21"/>
  <c r="K6" i="21"/>
</calcChain>
</file>

<file path=xl/sharedStrings.xml><?xml version="1.0" encoding="utf-8"?>
<sst xmlns="http://schemas.openxmlformats.org/spreadsheetml/2006/main" count="925" uniqueCount="319">
  <si>
    <t xml:space="preserve">Tavola 1 - 
</t>
  </si>
  <si>
    <t>REGIONI E RIPARTIZIONI GEOGRAFICHE</t>
  </si>
  <si>
    <t>Spesa (a)</t>
  </si>
  <si>
    <t>Spesa pro-capite (b)</t>
  </si>
  <si>
    <t>Valori assoluti</t>
  </si>
  <si>
    <t>Valori percentuali</t>
  </si>
  <si>
    <t>Piemonte</t>
  </si>
  <si>
    <t>Valle d'Aosta/Vallée d'Aoste</t>
  </si>
  <si>
    <t>Liguria</t>
  </si>
  <si>
    <t>Lombardia</t>
  </si>
  <si>
    <t>Trentino-Alto Adige/Südtirol</t>
  </si>
  <si>
    <t>Bolzano/Bozen</t>
  </si>
  <si>
    <t>Trento (c )</t>
  </si>
  <si>
    <t>Veneto</t>
  </si>
  <si>
    <t>Friuli-Venezia Giulia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</si>
  <si>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</si>
  <si>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</si>
  <si>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</si>
  <si>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</si>
  <si>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</si>
  <si>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</si>
  <si>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</si>
  <si>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</si>
  <si>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</si>
  <si>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</si>
  <si>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</si>
  <si>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</si>
  <si>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</si>
  <si>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Nord-ovest</t>
  </si>
  <si>
    <t>Nord-est</t>
  </si>
  <si>
    <t>Centro</t>
  </si>
  <si>
    <t>Sud</t>
  </si>
  <si>
    <t>Isole</t>
  </si>
  <si>
    <t>ITALIA</t>
  </si>
  <si>
    <t>(a)</t>
  </si>
  <si>
    <t>(b)</t>
  </si>
  <si>
    <t>Rapporto tra spesa e popolazione residente nella regione o ripartizione geografica.</t>
  </si>
  <si>
    <t>(c)</t>
  </si>
  <si>
    <t xml:space="preserve">Nella Provincia di Trento la rilevazione ha interessato i comuni e le comunità di valle - enti pubblici attivati a seguito della riforma dell'assetto istituzionale disegnato dalla legge provinciale 3/2006 - attraverso le quali i comuni svolgono in forma associata le funzioni socio-assistenziali a essi attribuite. Tali funzioni sono finanziate dalla Provincia autonoma di Trento, attraverso un apposito fondo socio-assistenziale integrato da un finanziamento regionale. </t>
  </si>
  <si>
    <t xml:space="preserve">Tavola 2.3 - </t>
  </si>
  <si>
    <t>Fondo indistinto per le politiche sociali (a)</t>
  </si>
  <si>
    <t>Fondi regionali 
vincolati per le 
politiche sociali (b)</t>
  </si>
  <si>
    <t>Fondi vincolati 
per le politiche sociali 
dallo Stato o da
 Unione europea (c)</t>
  </si>
  <si>
    <t>Altri 
trasferimenti 
da Enti pubblici</t>
  </si>
  <si>
    <t>Trasferimento
 fondi 
da privati</t>
  </si>
  <si>
    <t>Risorse proprie
 dei Comuni</t>
  </si>
  <si>
    <t>Risorse proprie
 degli Enti associativi</t>
  </si>
  <si>
    <t>Totale</t>
  </si>
  <si>
    <t>Trento</t>
  </si>
  <si>
    <t xml:space="preserve">(a) </t>
  </si>
  <si>
    <t>Quota nazionale e quota regionale o provinciale nel caso di province autonome.</t>
  </si>
  <si>
    <t>Fondi regionali (o provinciali nel caso di province autonome) vincolati per le politiche sociali (esclusa la quota regionale o provinciale del fondo indistinto).</t>
  </si>
  <si>
    <t xml:space="preserve">(c) </t>
  </si>
  <si>
    <t>Esclusa la quota nazionale del fondo indistinto.</t>
  </si>
  <si>
    <t xml:space="preserve">Tavola  3 -  </t>
  </si>
  <si>
    <t xml:space="preserve">Area di utenza </t>
  </si>
  <si>
    <t>Famiglie e minori</t>
  </si>
  <si>
    <t>Disabili</t>
  </si>
  <si>
    <t>Dipendenze</t>
  </si>
  <si>
    <t>Anziani</t>
  </si>
  <si>
    <t>Immigrati
e nomadi</t>
  </si>
  <si>
    <t>Povertà, disagio 
adulti e senza 
fissa dimora</t>
  </si>
  <si>
    <t>Multiutenza</t>
  </si>
  <si>
    <t>VALORI ASSOLUTI</t>
  </si>
  <si>
    <t xml:space="preserve">Tavola  3.1 - </t>
  </si>
  <si>
    <t>Area di utenza</t>
  </si>
  <si>
    <t>Povertà, disagio 
adulti e senza
fissa dimora</t>
  </si>
  <si>
    <t>VALORI PERCENTUALI</t>
  </si>
  <si>
    <t xml:space="preserve">Tavola  3.2 - </t>
  </si>
  <si>
    <t>Povertà, disagio adulti e senza fissa dimora</t>
  </si>
  <si>
    <t>VALORI PRO-CAPITE (a)</t>
  </si>
  <si>
    <t xml:space="preserve">I valori pro-capite sono il rapporto tra la spesa e la popolazione di riferimento per ogni area di utenza.      </t>
  </si>
  <si>
    <t xml:space="preserve">    </t>
  </si>
  <si>
    <t>La popolazione di riferimento per l'area "famiglia e minori" è costituita dal numero di componenti delle famiglie con almeno un minore calcolati sulla base del Censimento della popolazione.</t>
  </si>
  <si>
    <t xml:space="preserve">     </t>
  </si>
  <si>
    <t>La popolazione di riferimento per l’area disabili, stimata sulla base dell’ultimo anno disponibile, rappresenta le persone disabili con età inferiore a 65 anni ed è ottenuta dalla proiezione del numero di disabili che vivono in famiglia, quali risultano dall'indagine Multiscopo sulle "Condizioni di salute e ricorso ai servizi sanitari” e del numero di disabili ospiti nelle strutture residenziali, quali risultano dalla "Rilevazione sui presidi residenziali socio-assistenziali".</t>
  </si>
  <si>
    <t xml:space="preserve">La popolazione di riferimento per l'area "dipendenze" è costituita dalla popolazione con età maggiore o uguale a 15 anni. </t>
  </si>
  <si>
    <t>La popolazione di riferimento per l'area "anziani" è costituita dalla popolazione con età maggiore o uguale a 65 anni.</t>
  </si>
  <si>
    <t>Come popolazione di riferimento per l'area "immigrati e nomadi" si considera il numero di stranieri residenti.</t>
  </si>
  <si>
    <t>La popolazione di riferimento per l'area "povertà e disagio adulti" è costituita dalla popolazione con età compresa tra i 18 e i 64 anni.</t>
  </si>
  <si>
    <t>La popolazione di riferimento per l'area "multiutenza" e per il totale è costituita dalla popolazione residente.</t>
  </si>
  <si>
    <t xml:space="preserve">Tavola 4 -                                                                                                                                           </t>
  </si>
  <si>
    <t>AREA DI UTENZA</t>
  </si>
  <si>
    <t>MACRO-AREA DI INTERVENTI E SERVIZI SOCIALI</t>
  </si>
  <si>
    <t>Interventi e servizi</t>
  </si>
  <si>
    <t>Trasferimenti in denaro</t>
  </si>
  <si>
    <t>Strutture</t>
  </si>
  <si>
    <t>Immigrati e nomadi</t>
  </si>
  <si>
    <t xml:space="preserve">Tavola 5 - </t>
  </si>
  <si>
    <t>AREE DI UTENZA</t>
  </si>
  <si>
    <t>Comune</t>
  </si>
  <si>
    <t>Distretto/ambito/
zona sociale</t>
  </si>
  <si>
    <t>Comunità montana</t>
  </si>
  <si>
    <t>Consorzio</t>
  </si>
  <si>
    <t>Azienda
sanitaria</t>
  </si>
  <si>
    <t>Unione di
comuni</t>
  </si>
  <si>
    <t>Altra
associazione
di comuni</t>
  </si>
  <si>
    <t xml:space="preserve">Tavola 6 - </t>
  </si>
  <si>
    <t>Macro-area di interventi e servizi sociali</t>
  </si>
  <si>
    <t>Interventi 
e servizi</t>
  </si>
  <si>
    <t>Trasferimenti 
in denaro</t>
  </si>
  <si>
    <t xml:space="preserve">Tavola 6.1 - </t>
  </si>
  <si>
    <t xml:space="preserve">Tavola 7- </t>
  </si>
  <si>
    <t>VOCI DI SPESA</t>
  </si>
  <si>
    <t>Spesa</t>
  </si>
  <si>
    <t>Utenti</t>
  </si>
  <si>
    <t>Spesa media
per utente</t>
  </si>
  <si>
    <t>INTERVENTI E SERVIZI</t>
  </si>
  <si>
    <t>Attvità di servizio sociale professionale:</t>
  </si>
  <si>
    <t>Servizio sociale professionale</t>
  </si>
  <si>
    <t>Intermediazione abitativa e/o assegnazione alloggi</t>
  </si>
  <si>
    <t>Servizio per l'affido minori</t>
  </si>
  <si>
    <t>Servizio per l'adozione minori</t>
  </si>
  <si>
    <t>Servizio di mediazione familiare</t>
  </si>
  <si>
    <t>Attività di sostegno alla genitorialità</t>
  </si>
  <si>
    <t>Altro</t>
  </si>
  <si>
    <t>Totale attvità di servizio sociale professionale</t>
  </si>
  <si>
    <t>Integrazione sociale:</t>
  </si>
  <si>
    <t>Interventi per integrazione sociale dei soggetti deboli o a rischio</t>
  </si>
  <si>
    <t>Attività ricreative, sociali, culturali</t>
  </si>
  <si>
    <t>Totale integrazione sociale</t>
  </si>
  <si>
    <t>Interventi e servizi educativo-assistenziali e per l'inserimento lavorativo dei minori:</t>
  </si>
  <si>
    <t>Sostegno socio-educativo scolastico</t>
  </si>
  <si>
    <t>Sostegno socio-educativo territoriale e/o domiciliare</t>
  </si>
  <si>
    <t>Sostegno all'inserimento lavorativo</t>
  </si>
  <si>
    <t>Totale interventi e servizi educativo-assistenziali e per l'inserimento lavorativo dei minori</t>
  </si>
  <si>
    <t>Assistenza domiciliare a famiglie con minori:</t>
  </si>
  <si>
    <t>Assistenza domiciliare socio-assistenziale</t>
  </si>
  <si>
    <t>Voucher, assegno di cura, buono socio-sanitario</t>
  </si>
  <si>
    <t>Distribuzione pasti e/o lavanderia a domicilio</t>
  </si>
  <si>
    <t>Totale assistenza domiciliare a famiglie con minori</t>
  </si>
  <si>
    <t>Totale interventi e servizi</t>
  </si>
  <si>
    <t>TRASFERIMENTI IN DENARO</t>
  </si>
  <si>
    <t>Trasferimenti in denaro per il pagamento di interventi e servizi:</t>
  </si>
  <si>
    <t>Contributi economici per cura o prestazioni sanitarie</t>
  </si>
  <si>
    <t>Retta per asili nido</t>
  </si>
  <si>
    <t xml:space="preserve">Retta per servizi integrativi o innovativi per la prima infanzia                             </t>
  </si>
  <si>
    <t>Retta per prestazioni residenziali</t>
  </si>
  <si>
    <t>Contributi economici per i servizi scolastici</t>
  </si>
  <si>
    <t>Contributi economici erogati a titolo di prestito</t>
  </si>
  <si>
    <t>Contributi economici per alloggio</t>
  </si>
  <si>
    <t>Contributi economici per l'inserimento lavorativo</t>
  </si>
  <si>
    <t>Contributi economici ad integrazione del reddito familiare</t>
  </si>
  <si>
    <t>Contributi economici per affido familiare</t>
  </si>
  <si>
    <t>Contributi generici ad associazioni sociali</t>
  </si>
  <si>
    <t>Contributi e rette per strutture semi-residenziali</t>
  </si>
  <si>
    <t>Totale trasferimenti in denaro</t>
  </si>
  <si>
    <t>STRUTTURE</t>
  </si>
  <si>
    <t>Strutture a ciclo diurno o semi-residenziale:</t>
  </si>
  <si>
    <t>Asili nido</t>
  </si>
  <si>
    <t>Servizi integrativi o innovativi per la prima infanzia</t>
  </si>
  <si>
    <t>Centri diurni</t>
  </si>
  <si>
    <t>Centri diurni estivi</t>
  </si>
  <si>
    <t>Ludoteche/laboratori</t>
  </si>
  <si>
    <t>Centri di aggregazione/sociali</t>
  </si>
  <si>
    <t>Centri per le famiglie</t>
  </si>
  <si>
    <t>Totale strutture a ciclo diurno o semi-residenziale</t>
  </si>
  <si>
    <t>Strutture comunitarie e residenziali:</t>
  </si>
  <si>
    <t>Strutture residenziali</t>
  </si>
  <si>
    <t>Centri estivi o invernali</t>
  </si>
  <si>
    <t>Totale strutture comunitarie e residenziali</t>
  </si>
  <si>
    <t>Totale strutture</t>
  </si>
  <si>
    <t>Totale famiglia e minori</t>
  </si>
  <si>
    <t xml:space="preserve">Tavola 8 - </t>
  </si>
  <si>
    <t>Servizio di accoglienza disabili presso famiglie</t>
  </si>
  <si>
    <t xml:space="preserve">Interventi per l'integrazione sociale dei soggetti deboli o a rischio                   </t>
  </si>
  <si>
    <t xml:space="preserve">Attività ricreative, sociali, culturali       </t>
  </si>
  <si>
    <t xml:space="preserve">Altro </t>
  </si>
  <si>
    <t>Interventi e servizi educativo-assistenziali e per l'inserimento lavorativo dei disabili:</t>
  </si>
  <si>
    <t>Totale interventi e servizi educativo-assistenziali e per l'inserimento lavorativo dei disabili</t>
  </si>
  <si>
    <t>Assistenza domiciliare:</t>
  </si>
  <si>
    <t>Assistenza domiciliare integrata con servizi sanitari</t>
  </si>
  <si>
    <t>Servizi di prossimità (buonvicinato)</t>
  </si>
  <si>
    <t>Telesoccorso e teleassistenza</t>
  </si>
  <si>
    <t>Totale assistenza domiciliare</t>
  </si>
  <si>
    <t>Servizi di supporto:</t>
  </si>
  <si>
    <t>Mensa</t>
  </si>
  <si>
    <t>Trasporto sociale</t>
  </si>
  <si>
    <t>Totale servizi di supporto</t>
  </si>
  <si>
    <t>Buoni spesa o buoni pasto</t>
  </si>
  <si>
    <t xml:space="preserve">Contributi per servizi alla persona </t>
  </si>
  <si>
    <t>Contributi economici per cure o prestazioni sanitarie</t>
  </si>
  <si>
    <t>Retta per centri diurni</t>
  </si>
  <si>
    <t>Retta per altre prestazioni semi-residenziali</t>
  </si>
  <si>
    <t>Contributi economici per servizio trasporto</t>
  </si>
  <si>
    <t>Contributi economici erogati a titolo di prestito (prestiti d'onore)</t>
  </si>
  <si>
    <t xml:space="preserve">Contributi economici per l'inserimento lavorativo </t>
  </si>
  <si>
    <t xml:space="preserve">Contributi economici ad integrazione del reddito familiare </t>
  </si>
  <si>
    <t xml:space="preserve">Contributi generici ad associazioni sociali </t>
  </si>
  <si>
    <t>Totale trasferimenti in denaro per il pagamento di interventi e servizi</t>
  </si>
  <si>
    <t xml:space="preserve">Centri diurni estivi </t>
  </si>
  <si>
    <t>Ludoteche / laboratori</t>
  </si>
  <si>
    <t>Totale disabili</t>
  </si>
  <si>
    <t xml:space="preserve">Tavola 9 - </t>
  </si>
  <si>
    <t>Spesa media per utente</t>
  </si>
  <si>
    <t>Attvità di servizio sociale professionale</t>
  </si>
  <si>
    <t>Interventi e servizi educativo-assistenziali e per l'inserimento lavorativo:</t>
  </si>
  <si>
    <t xml:space="preserve"> Totale interventi e servizi educativo-assistenziali e per l'inserimento lavorativo</t>
  </si>
  <si>
    <t xml:space="preserve">Assistenza domicilare socio-assistenziale </t>
  </si>
  <si>
    <t xml:space="preserve">Distribuzione pasti e/o lavanderia a domicilio </t>
  </si>
  <si>
    <t>Pronto intervento sociale (unità di strada, ecc.)</t>
  </si>
  <si>
    <t>Contributi per servizi alla persona</t>
  </si>
  <si>
    <t>Totale dipendenze</t>
  </si>
  <si>
    <t xml:space="preserve">Tavola 10 - </t>
  </si>
  <si>
    <t>Spesa media 
per utente</t>
  </si>
  <si>
    <t xml:space="preserve">Servizio sociale professionale </t>
  </si>
  <si>
    <t>Servizio di accoglienza anziani presso le famiglie</t>
  </si>
  <si>
    <t>Interventi per l'integrazione sociale dei soggetti deboli o a rischio</t>
  </si>
  <si>
    <t>Contributi economici per servizio trasporti</t>
  </si>
  <si>
    <t xml:space="preserve">Contributi economici per alloggio </t>
  </si>
  <si>
    <t>Centri estivi o invernali (compresi i soggiorni climatici o termali)</t>
  </si>
  <si>
    <t>Totale anziani</t>
  </si>
  <si>
    <t xml:space="preserve">Tavola 11 - </t>
  </si>
  <si>
    <t>Servizi di mediazione culturale</t>
  </si>
  <si>
    <t>Interventi e servizi educativo-assistenziali  e per l'inserimento lavorativo</t>
  </si>
  <si>
    <t>Retta per prestazioni semi-residenziali</t>
  </si>
  <si>
    <t>Area attrezzata per nomadi</t>
  </si>
  <si>
    <t>Totale immigrati e nomadi</t>
  </si>
  <si>
    <t xml:space="preserve">Tavola 12 - </t>
  </si>
  <si>
    <t>Spesa media
 per utente</t>
  </si>
  <si>
    <t>Servizio di accoglienza adulti presso famiglie</t>
  </si>
  <si>
    <t>Servizio di residenza anagrafica per persone senza fissa dimora</t>
  </si>
  <si>
    <t>Interventi specifici per persone con disagio mentale</t>
  </si>
  <si>
    <t>Interventi per persone senza fissa dimora</t>
  </si>
  <si>
    <t>Interventi per tutte le altre categorie del disagio adulti</t>
  </si>
  <si>
    <t>Totale interventi e servizi educativo-assistenziali e per l'inser. lavorativo</t>
  </si>
  <si>
    <t>Assistenza Domiciliare Integrata con servizi sanitari</t>
  </si>
  <si>
    <t>Distribuzione beni di prima necessità</t>
  </si>
  <si>
    <t>Servizi per l'igiene personale</t>
  </si>
  <si>
    <t>Pronto intervento sociale (unità di strada, ecc.):</t>
  </si>
  <si>
    <t>Servizi di pronto intervento per persone senza dimora</t>
  </si>
  <si>
    <t>Servizi di pronto intervento per le altre categorie del disagio adulti</t>
  </si>
  <si>
    <t xml:space="preserve">Totale pronto intervento sociale </t>
  </si>
  <si>
    <t>Contributi economici per l'affido familiare</t>
  </si>
  <si>
    <t>Contributi economici specifici per disagio mentale</t>
  </si>
  <si>
    <t>Contributi economici per persone senza fissa dimora</t>
  </si>
  <si>
    <t>Spese funerarie per cittadini a basso reddito</t>
  </si>
  <si>
    <t xml:space="preserve">Totale trasferimenti in denaro </t>
  </si>
  <si>
    <t>Centri diurni per persone con disagio mentale</t>
  </si>
  <si>
    <t>Centri diurni per persone senza fissa dimora</t>
  </si>
  <si>
    <t>Centri diurni per le altre categorie del disagio adulti</t>
  </si>
  <si>
    <t>Dormitori per persone senza fissa dimora</t>
  </si>
  <si>
    <t>Strutture di accoglienza per persone senza fissa dimora</t>
  </si>
  <si>
    <t>Strutture residenziali per le altre categorie del disagio adulti</t>
  </si>
  <si>
    <t>Totale povertà, disagio adulti e senza fissa dimora</t>
  </si>
  <si>
    <t xml:space="preserve">Tavola 13 - </t>
  </si>
  <si>
    <t>Integrazione sociale</t>
  </si>
  <si>
    <t>Servizi di mediazione sociale</t>
  </si>
  <si>
    <t>Segretariato sociale, informazione e consulenza per l'accesso alla rete dei servizi:</t>
  </si>
  <si>
    <t>Segretariato sociale / Porta unitaria per l'accesso ai servizi</t>
  </si>
  <si>
    <t>Centri di ascolto tematici</t>
  </si>
  <si>
    <t>Sportelli sociali tematici (compreso informagiovani e sportello immigrati)</t>
  </si>
  <si>
    <t>Telefonia sociale per orientare e informare i cittadini sui servizi territoriali</t>
  </si>
  <si>
    <t>Totale segretariato sociale</t>
  </si>
  <si>
    <t>Prevenzione e sensibilizzazione</t>
  </si>
  <si>
    <t>Attività di informazione e sensibilizzazione: campagne informative etc</t>
  </si>
  <si>
    <t>Unità di strada per la prevenzione e l'informazione</t>
  </si>
  <si>
    <t>Altre attività di prevenzione</t>
  </si>
  <si>
    <t>Totale prevenzione e sensibilizzazione</t>
  </si>
  <si>
    <t>Azioni di sistema e spese di organizzazione</t>
  </si>
  <si>
    <t>Piani di zona</t>
  </si>
  <si>
    <t>Sistema informativo e osservatori</t>
  </si>
  <si>
    <t>Sistemi di qualità</t>
  </si>
  <si>
    <t>Formazione del personale</t>
  </si>
  <si>
    <t>Ricerca</t>
  </si>
  <si>
    <t>Altri interventi che favoriscono la programmazione e la crescita del sistema</t>
  </si>
  <si>
    <t>Interventi per favorire la realizzazione dell'integrazione socio-sanitaria</t>
  </si>
  <si>
    <t>Spese di organizzazione (personale amministrativo, tecnico e di gestione)</t>
  </si>
  <si>
    <t>Totale azioni di sistema e spese di organizzazione</t>
  </si>
  <si>
    <t>Totale multiutenza</t>
  </si>
  <si>
    <r>
      <t xml:space="preserve">Spesa per interventi e servizi sociali dei comuni singoli e associati per regione e ripartizione geografica - Anno 2016 </t>
    </r>
    <r>
      <rPr>
        <i/>
        <sz val="9"/>
        <rFont val="Arial"/>
        <family val="2"/>
      </rPr>
      <t>(valori assoluti, percentuali e spesa pro-capite)</t>
    </r>
  </si>
  <si>
    <t>Si intende la spesa in conto corrente di competenza impegnata nel 2016 per l’erogazione dei servizi o degli interventi socio-assistenziali da parte di comuni e associazioni di comuni. Sono incluse le spese per il personale, per l’affitto di immobili o attrezzature e per l’acquisto di beni e servizi (spesa gestita direttamente). Nel caso in cui il servizio venga gestito da altre organizzazioni (ad esempio: cooperative sociali) la spesa è data dai costi dell’affidamento a terzi del servizio (spesa gestita indirettamente). La spesa è indicata in euro, al netto della compartecipazione degli utenti e del Servizio sanitario nazionale.</t>
  </si>
  <si>
    <t xml:space="preserve">Tavola 1.1  - </t>
  </si>
  <si>
    <t>Spesa dei Comuni 
singoli o associati (a)</t>
  </si>
  <si>
    <t>Compartecipazioni alla spesa</t>
  </si>
  <si>
    <t>Totale 
spesa impegnata (d)
(Spesa pubblica 
e degli utenti)</t>
  </si>
  <si>
    <t>Quota pagata
 dagli utenti (b)</t>
  </si>
  <si>
    <t>Quota pagata
 dal Ssn (c)</t>
  </si>
  <si>
    <t>La spesa è al netto della compartecipazione degli utenti e del Servizio sanitario nazionale (valori in euro).</t>
  </si>
  <si>
    <t>(d)</t>
  </si>
  <si>
    <t>La spesa impegnata corrisponde alla somma delle compartecipazioni e della spesa a carico di comuni e di enti associativi (valori in euro).</t>
  </si>
  <si>
    <t xml:space="preserve">Tavola 1.2  - </t>
  </si>
  <si>
    <t>Spesa dei Comuni 
singoli o associati(a)</t>
  </si>
  <si>
    <t>Totale 
spesa impegnata
(Spesa pubblica 
e degli utenti)</t>
  </si>
  <si>
    <t>Quota pagata
 dagli utenti</t>
  </si>
  <si>
    <t>Quota pagata
 dal Ssn</t>
  </si>
  <si>
    <t>Quota a carico dei comuni e degli enti associativi sul totale della spesa impegnata.</t>
  </si>
  <si>
    <t xml:space="preserve">Tavola 2.1 - </t>
  </si>
  <si>
    <t>Distretto/Ambito/
Zona sociale</t>
  </si>
  <si>
    <t>Azienda 
sanitaria</t>
  </si>
  <si>
    <t xml:space="preserve">Bolzano/Bozen (a) </t>
  </si>
  <si>
    <t>Per la provincia autonoma di Bolzano non è disponibile la suddivisione della spesa per tipo di ente gestore.</t>
  </si>
  <si>
    <t xml:space="preserve">Tavola 2.2 - </t>
  </si>
  <si>
    <t>REGIONI</t>
  </si>
  <si>
    <t>distretto/ambito/
zona sociale</t>
  </si>
  <si>
    <r>
      <t xml:space="preserve">Spesa per interventi e servizi sociali dei comuni singoli e associati, compartecipazione  degli utenti e del Sistema sanitario nazionale, per regione e ripartizione geografica - Anno 2016 </t>
    </r>
    <r>
      <rPr>
        <i/>
        <sz val="9"/>
        <rFont val="Arial"/>
        <family val="2"/>
      </rPr>
      <t>(valori assoluti)</t>
    </r>
  </si>
  <si>
    <t>Entrate accertate dai comuni e dagli enti associativi nel 2016, come pagamento degli utenti per i servizi fruiti nell'anno (valori in euro).</t>
  </si>
  <si>
    <t>Entrate provenienti dal Servizio sanitario nazionale per i servizi socio-sanitari erogati dai comuni e dagli enti associativi nel 2016 (valori in euro).</t>
  </si>
  <si>
    <r>
      <t xml:space="preserve">Spesa per interventi e servizi sociali dei comuni singoli e associati, compartecipazione degli utenti e del Sistema sanitario nazionale, per regione e ripartizione geografica - Anno 2016 </t>
    </r>
    <r>
      <rPr>
        <i/>
        <sz val="9"/>
        <rFont val="Arial"/>
        <family val="2"/>
      </rPr>
      <t>(valori percentuali)</t>
    </r>
  </si>
  <si>
    <r>
      <t xml:space="preserve">Spesa per interventi e servizi sociali dei comuni singoli e associati per ente gestore, per regione e ripartizione geografica - Anno 2016 </t>
    </r>
    <r>
      <rPr>
        <i/>
        <sz val="10"/>
        <rFont val="Arial"/>
        <family val="2"/>
      </rPr>
      <t xml:space="preserve">(valori percentuali) </t>
    </r>
  </si>
  <si>
    <r>
      <t xml:space="preserve">Spesa per interventi e servizi sociali dei comuni singoli e associati per ente gestore, per regione e ripartizione geografica - Anno 2016 </t>
    </r>
    <r>
      <rPr>
        <i/>
        <sz val="9"/>
        <rFont val="Arial"/>
        <family val="2"/>
      </rPr>
      <t>(valori assoluti)</t>
    </r>
  </si>
  <si>
    <r>
      <t xml:space="preserve">Spesa sociale dei comuni singoli e associati per fonte di finanziamento, regione e ripartizione geografica - Anno 2016 </t>
    </r>
    <r>
      <rPr>
        <i/>
        <sz val="9"/>
        <rFont val="Arial"/>
        <family val="2"/>
      </rPr>
      <t>(valori percentuali)</t>
    </r>
  </si>
  <si>
    <r>
      <t xml:space="preserve">Spesa per interventi e servizi sociali dei comuni singoli e associati per area di utenza e per regione e ripartizione geografica - Anno 2016 </t>
    </r>
    <r>
      <rPr>
        <i/>
        <sz val="9"/>
        <rFont val="Arial"/>
        <family val="2"/>
      </rPr>
      <t>(valori assoluti)</t>
    </r>
  </si>
  <si>
    <r>
      <t xml:space="preserve">Spesa per interventi e servizi sociali dei comuni singoli e associati per area di utenza e per regione e ripartizione geografica - Anno 2016 </t>
    </r>
    <r>
      <rPr>
        <i/>
        <sz val="9"/>
        <rFont val="Arial"/>
        <family val="2"/>
      </rPr>
      <t>(valori percentuali)</t>
    </r>
  </si>
  <si>
    <r>
      <t xml:space="preserve">Spesa per interventi e servizi sociali dei comuni singoli e associati per area di utenza e per regione e ripartizione geografica - Anno 2016 </t>
    </r>
    <r>
      <rPr>
        <i/>
        <sz val="9"/>
        <rFont val="Arial"/>
        <family val="2"/>
      </rPr>
      <t>(valori pro-capite)</t>
    </r>
  </si>
  <si>
    <r>
      <t>Spesa dei comuni singoli e associati per area di utenza e per macro-area di interventi e servizi sociali - Anno 2016</t>
    </r>
    <r>
      <rPr>
        <i/>
        <sz val="9"/>
        <rFont val="Arial"/>
        <family val="2"/>
      </rPr>
      <t xml:space="preserve"> (valori assoluti e percentuali) </t>
    </r>
  </si>
  <si>
    <r>
      <t xml:space="preserve">Spesa dei comuni singoli e associati per area di utenza e per ente gestore - Anno 2016 </t>
    </r>
    <r>
      <rPr>
        <i/>
        <sz val="9"/>
        <rFont val="Arial"/>
        <family val="2"/>
      </rPr>
      <t>(valori assoluti e percentuali)</t>
    </r>
  </si>
  <si>
    <t>Spesa dei comuni singoli e associati per macro-area di interventi e servizi sociali, regione e ripartizione geografica - Anno 2016</t>
  </si>
  <si>
    <r>
      <t>Spesa dei comuni singoli e associati per macro-area di interventi e servizi sociali, regione e ripartizione geografica - Anno 2016</t>
    </r>
    <r>
      <rPr>
        <i/>
        <sz val="9"/>
        <rFont val="Arial"/>
        <family val="2"/>
      </rPr>
      <t xml:space="preserve"> (Valori percentuali)</t>
    </r>
  </si>
  <si>
    <t>Area famiglia e minori: utenti, spesa e spesa per utente per singoli interventi e servizi sociali. Totale Italia - Anno 2016</t>
  </si>
  <si>
    <t>Area disabili: utenti, spesa e spesa per utente per singoli interventi e servizi sociali. Totale Italia - Anno 2016</t>
  </si>
  <si>
    <t>Area povertà, disagio adulti e senza fissa dimora: utenti, spesa e spesa per utente per singoli interventi e servizi sociali. Totale Italia - Anno 2016</t>
  </si>
  <si>
    <t>Area anziani: utenti, spesa e spesa per utente per singoli interventi e servizi sociali. Totale Italia - Anno 2016</t>
  </si>
  <si>
    <t>Area dipendenze: utenti, spesa e spesa per utente per singoli interventi e servizi sociali. Totale Italia - Anno 2016</t>
  </si>
  <si>
    <t>Area immigrati e nomadi: utenti, spesa e spesa per utente per singoli interventi e servizi sociali. Totale Italia - Anno 2016</t>
  </si>
  <si>
    <t>Area multiutenza: utenti, spesa e spesa per utente per singoli interventi e servizi sociali. Totale Italia - Anno 2016</t>
  </si>
  <si>
    <t>contr x alloggio</t>
  </si>
  <si>
    <t>integr reddito</t>
  </si>
  <si>
    <t>somma aree alloggio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</si>
</sst>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-* #,##0_-;\-* #,##0_-;_-* &quot;-&quot;_-;_-@_-"/>
    <numFmt numFmtId="165" formatCode="_-&quot;€&quot;\ * #,##0.00_-;\-&quot;€&quot;\ * #,##0.00_-;_-&quot;€&quot;\ * &quot;-&quot;??_-;_-@_-"/>
    <numFmt numFmtId="166" formatCode="_-* #,##0.00_-;\-* #,##0.00_-;_-* &quot;-&quot;??_-;_-@_-"/>
    <numFmt numFmtId="167" formatCode="#,##0.0"/>
    <numFmt numFmtId="168" formatCode="_-* #,##0.0_-;\-* #,##0.0_-;_-* &quot;-&quot;?_-;_-@_-"/>
    <numFmt numFmtId="169" formatCode="_-* #,##0.0_-;\-* #,##0.0_-;_-* &quot;-&quot;_-;_-@_-"/>
    <numFmt numFmtId="170" formatCode="0.0"/>
    <numFmt numFmtId="171" formatCode="_-* #,##0.00_-;\-* #,##0.00_-;_-* \-??_-;_-@_-"/>
    <numFmt numFmtId="172" formatCode="_-* #,##0_-;\-* #,##0_-;_-* \-??_-;_-@_-"/>
    <numFmt numFmtId="173" formatCode="_-* #,##0_-;\-* #,##0_-;_-* &quot;-&quot;?_-;_-@_-"/>
  </numFmts>
  <fonts count="24" x14ac:knownFonts="1">
    <font>
      <sz val="10"/>
      <name val="Arial"/>
      <family val="2"/>
      <charset val="1"/>
    </font>
    <font>
      <sz val="10"/>
      <name val="MS Sans Serif"/>
      <family val="2"/>
      <charset val="1"/>
    </font>
    <font>
      <b/>
      <sz val="9"/>
      <name val="Arial"/>
      <family val="2"/>
      <charset val="1"/>
    </font>
    <font>
      <i/>
      <sz val="9"/>
      <name val="Arial"/>
      <family val="2"/>
    </font>
    <font>
      <sz val="9"/>
      <name val="Arial"/>
      <family val="2"/>
      <charset val="1"/>
    </font>
    <font>
      <sz val="10"/>
      <name val="Arial"/>
      <family val="2"/>
      <charset val="1"/>
    </font>
    <font>
      <sz val="7"/>
      <name val="Arial"/>
      <family val="2"/>
      <charset val="1"/>
    </font>
    <font>
      <sz val="7"/>
      <name val="MS Sans Serif"/>
      <family val="2"/>
      <charset val="1"/>
    </font>
    <font>
      <i/>
      <sz val="7"/>
      <name val="Arial"/>
      <family val="2"/>
      <charset val="1"/>
    </font>
    <font>
      <b/>
      <sz val="7"/>
      <name val="Arial"/>
      <family val="2"/>
    </font>
    <font>
      <b/>
      <sz val="7"/>
      <name val="Arial"/>
      <family val="2"/>
      <charset val="1"/>
    </font>
    <font>
      <sz val="10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i/>
      <sz val="7"/>
      <name val="Arial"/>
      <family val="2"/>
    </font>
    <font>
      <i/>
      <sz val="10"/>
      <name val="Arial"/>
      <family val="2"/>
    </font>
    <font>
      <sz val="11"/>
      <color indexed="8"/>
      <name val="Calibri"/>
      <family val="2"/>
      <charset val="1"/>
    </font>
    <font>
      <b/>
      <sz val="11"/>
      <name val="Arial"/>
      <family val="2"/>
    </font>
    <font>
      <sz val="7"/>
      <color indexed="10"/>
      <name val="Arial"/>
      <family val="2"/>
    </font>
    <font>
      <sz val="10"/>
      <color indexed="8"/>
      <name val="Arial"/>
      <family val="2"/>
      <charset val="1"/>
    </font>
    <font>
      <sz val="10"/>
      <color indexed="8"/>
      <name val="Arial"/>
      <family val="2"/>
    </font>
    <font>
      <sz val="10"/>
      <name val="MS Sans Serif"/>
      <family val="2"/>
    </font>
    <font>
      <i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8"/>
      </top>
      <bottom style="thin">
        <color indexed="64"/>
      </bottom>
      <diagonal/>
    </border>
  </borders>
  <cellStyleXfs count="19">
    <xf numFmtId="0" fontId="0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171" fontId="17" fillId="0" borderId="0"/>
    <xf numFmtId="0" fontId="1" fillId="0" borderId="0"/>
    <xf numFmtId="171" fontId="17" fillId="0" borderId="0"/>
    <xf numFmtId="0" fontId="20" fillId="0" borderId="0"/>
    <xf numFmtId="165" fontId="22" fillId="0" borderId="0" applyFont="0" applyFill="0" applyBorder="0" applyAlignment="0" applyProtection="0"/>
    <xf numFmtId="171" fontId="5" fillId="0" borderId="0"/>
    <xf numFmtId="171" fontId="5" fillId="0" borderId="0"/>
    <xf numFmtId="166" fontId="22" fillId="0" borderId="0" applyFont="0" applyFill="0" applyBorder="0" applyAlignment="0" applyProtection="0"/>
    <xf numFmtId="0" fontId="11" fillId="0" borderId="0"/>
    <xf numFmtId="0" fontId="22" fillId="0" borderId="0"/>
    <xf numFmtId="0" fontId="11" fillId="0" borderId="0"/>
    <xf numFmtId="0" fontId="5" fillId="0" borderId="0"/>
    <xf numFmtId="0" fontId="22" fillId="0" borderId="0"/>
    <xf numFmtId="0" fontId="22" fillId="0" borderId="0"/>
  </cellStyleXfs>
  <cellXfs count="257">
    <xf numFmtId="0" fontId="0" fillId="0" borderId="0" xfId="0"/>
    <xf numFmtId="0" fontId="4" fillId="0" borderId="0" xfId="1" applyFont="1" applyBorder="1"/>
    <xf numFmtId="0" fontId="6" fillId="0" borderId="0" xfId="1" applyFont="1" applyBorder="1" applyAlignment="1">
      <alignment horizontal="right" vertical="center"/>
    </xf>
    <xf numFmtId="0" fontId="6" fillId="0" borderId="1" xfId="1" applyFont="1" applyBorder="1" applyAlignment="1">
      <alignment horizontal="right" vertical="center"/>
    </xf>
    <xf numFmtId="3" fontId="6" fillId="0" borderId="0" xfId="1" applyNumberFormat="1" applyFont="1" applyBorder="1"/>
    <xf numFmtId="167" fontId="6" fillId="0" borderId="0" xfId="1" applyNumberFormat="1" applyFont="1" applyBorder="1"/>
    <xf numFmtId="3" fontId="7" fillId="0" borderId="0" xfId="1" applyNumberFormat="1" applyFont="1" applyBorder="1"/>
    <xf numFmtId="0" fontId="6" fillId="0" borderId="0" xfId="1" applyFont="1" applyBorder="1"/>
    <xf numFmtId="3" fontId="8" fillId="0" borderId="0" xfId="1" applyNumberFormat="1" applyFont="1" applyBorder="1"/>
    <xf numFmtId="167" fontId="8" fillId="0" borderId="0" xfId="1" applyNumberFormat="1" applyFont="1" applyBorder="1"/>
    <xf numFmtId="0" fontId="8" fillId="0" borderId="0" xfId="1" applyFont="1" applyBorder="1"/>
    <xf numFmtId="3" fontId="10" fillId="0" borderId="0" xfId="1" applyNumberFormat="1" applyFont="1" applyBorder="1"/>
    <xf numFmtId="167" fontId="10" fillId="0" borderId="0" xfId="1" applyNumberFormat="1" applyFont="1" applyBorder="1"/>
    <xf numFmtId="3" fontId="10" fillId="0" borderId="0" xfId="1" applyNumberFormat="1" applyFont="1" applyBorder="1" applyAlignment="1">
      <alignment horizontal="right"/>
    </xf>
    <xf numFmtId="0" fontId="10" fillId="0" borderId="0" xfId="1" applyFont="1" applyBorder="1"/>
    <xf numFmtId="0" fontId="6" fillId="0" borderId="0" xfId="0" applyFont="1" applyBorder="1"/>
    <xf numFmtId="3" fontId="10" fillId="0" borderId="3" xfId="1" applyNumberFormat="1" applyFont="1" applyBorder="1"/>
    <xf numFmtId="167" fontId="10" fillId="0" borderId="3" xfId="1" applyNumberFormat="1" applyFont="1" applyBorder="1"/>
    <xf numFmtId="0" fontId="6" fillId="0" borderId="0" xfId="1" applyFont="1" applyBorder="1" applyAlignment="1">
      <alignment vertical="top"/>
    </xf>
    <xf numFmtId="0" fontId="6" fillId="0" borderId="0" xfId="1" applyFont="1" applyBorder="1" applyAlignment="1">
      <alignment wrapText="1"/>
    </xf>
    <xf numFmtId="0" fontId="11" fillId="0" borderId="0" xfId="2"/>
    <xf numFmtId="0" fontId="13" fillId="0" borderId="4" xfId="2" applyFont="1" applyBorder="1" applyAlignment="1">
      <alignment horizontal="right" vertical="center" wrapText="1"/>
    </xf>
    <xf numFmtId="0" fontId="11" fillId="0" borderId="0" xfId="2" applyFont="1" applyAlignment="1">
      <alignment wrapText="1"/>
    </xf>
    <xf numFmtId="0" fontId="14" fillId="0" borderId="0" xfId="2" applyFont="1" applyAlignment="1">
      <alignment horizontal="center" vertical="center" wrapText="1"/>
    </xf>
    <xf numFmtId="168" fontId="13" fillId="0" borderId="0" xfId="2" quotePrefix="1" applyNumberFormat="1" applyFont="1" applyBorder="1" applyAlignment="1">
      <alignment horizontal="right"/>
    </xf>
    <xf numFmtId="168" fontId="13" fillId="0" borderId="0" xfId="2" applyNumberFormat="1" applyFont="1" applyBorder="1" applyAlignment="1">
      <alignment horizontal="right"/>
    </xf>
    <xf numFmtId="0" fontId="11" fillId="0" borderId="0" xfId="2" applyFont="1"/>
    <xf numFmtId="164" fontId="8" fillId="0" borderId="0" xfId="2" quotePrefix="1" applyNumberFormat="1" applyFont="1" applyBorder="1" applyAlignment="1">
      <alignment horizontal="right"/>
    </xf>
    <xf numFmtId="0" fontId="16" fillId="0" borderId="0" xfId="2" applyFont="1"/>
    <xf numFmtId="168" fontId="15" fillId="0" borderId="0" xfId="2" quotePrefix="1" applyNumberFormat="1" applyFont="1" applyBorder="1" applyAlignment="1">
      <alignment horizontal="right"/>
    </xf>
    <xf numFmtId="168" fontId="13" fillId="0" borderId="0" xfId="2" quotePrefix="1" applyNumberFormat="1" applyFont="1" applyFill="1" applyBorder="1" applyAlignment="1">
      <alignment horizontal="right"/>
    </xf>
    <xf numFmtId="168" fontId="9" fillId="0" borderId="0" xfId="2" quotePrefix="1" applyNumberFormat="1" applyFont="1" applyBorder="1" applyAlignment="1">
      <alignment horizontal="right"/>
    </xf>
    <xf numFmtId="168" fontId="9" fillId="0" borderId="3" xfId="2" quotePrefix="1" applyNumberFormat="1" applyFont="1" applyBorder="1" applyAlignment="1">
      <alignment horizontal="right"/>
    </xf>
    <xf numFmtId="0" fontId="13" fillId="0" borderId="0" xfId="2" applyFont="1" applyAlignment="1">
      <alignment horizontal="justify" vertical="top"/>
    </xf>
    <xf numFmtId="0" fontId="11" fillId="0" borderId="0" xfId="2" applyAlignment="1"/>
    <xf numFmtId="0" fontId="13" fillId="0" borderId="0" xfId="2" applyFont="1" applyAlignment="1">
      <alignment horizontal="justify" vertical="top" wrapText="1"/>
    </xf>
    <xf numFmtId="0" fontId="4" fillId="0" borderId="0" xfId="3" applyFont="1" applyBorder="1"/>
    <xf numFmtId="0" fontId="4" fillId="0" borderId="0" xfId="3" applyFont="1" applyBorder="1" applyAlignment="1">
      <alignment vertical="center"/>
    </xf>
    <xf numFmtId="0" fontId="6" fillId="0" borderId="2" xfId="3" applyFont="1" applyBorder="1" applyAlignment="1">
      <alignment horizontal="right" vertical="center" wrapText="1"/>
    </xf>
    <xf numFmtId="0" fontId="6" fillId="0" borderId="2" xfId="3" applyNumberFormat="1" applyFont="1" applyBorder="1" applyAlignment="1">
      <alignment horizontal="right" vertical="center" wrapText="1"/>
    </xf>
    <xf numFmtId="0" fontId="6" fillId="0" borderId="0" xfId="3" applyFont="1" applyBorder="1" applyAlignment="1">
      <alignment vertical="center"/>
    </xf>
    <xf numFmtId="164" fontId="13" fillId="0" borderId="0" xfId="3" applyNumberFormat="1" applyFont="1" applyBorder="1"/>
    <xf numFmtId="0" fontId="6" fillId="0" borderId="0" xfId="3" applyFont="1" applyBorder="1"/>
    <xf numFmtId="164" fontId="15" fillId="0" borderId="0" xfId="3" applyNumberFormat="1" applyFont="1" applyBorder="1"/>
    <xf numFmtId="0" fontId="8" fillId="0" borderId="0" xfId="3" applyFont="1" applyBorder="1"/>
    <xf numFmtId="164" fontId="9" fillId="0" borderId="0" xfId="3" applyNumberFormat="1" applyFont="1" applyBorder="1" applyAlignment="1">
      <alignment horizontal="right"/>
    </xf>
    <xf numFmtId="0" fontId="10" fillId="0" borderId="0" xfId="3" applyFont="1" applyBorder="1"/>
    <xf numFmtId="164" fontId="9" fillId="0" borderId="3" xfId="3" applyNumberFormat="1" applyFont="1" applyBorder="1" applyAlignment="1">
      <alignment horizontal="right"/>
    </xf>
    <xf numFmtId="0" fontId="6" fillId="0" borderId="0" xfId="3" applyFont="1" applyBorder="1" applyAlignment="1">
      <alignment wrapText="1"/>
    </xf>
    <xf numFmtId="168" fontId="6" fillId="0" borderId="0" xfId="3" applyNumberFormat="1" applyFont="1" applyBorder="1" applyAlignment="1">
      <alignment horizontal="right" wrapText="1"/>
    </xf>
    <xf numFmtId="168" fontId="6" fillId="0" borderId="0" xfId="3" applyNumberFormat="1" applyFont="1" applyBorder="1"/>
    <xf numFmtId="168" fontId="15" fillId="0" borderId="0" xfId="3" applyNumberFormat="1" applyFont="1" applyBorder="1" applyAlignment="1">
      <alignment horizontal="right" wrapText="1"/>
    </xf>
    <xf numFmtId="168" fontId="9" fillId="0" borderId="0" xfId="3" applyNumberFormat="1" applyFont="1" applyBorder="1" applyAlignment="1">
      <alignment horizontal="right" wrapText="1"/>
    </xf>
    <xf numFmtId="0" fontId="12" fillId="0" borderId="0" xfId="3" applyFont="1" applyBorder="1" applyAlignment="1">
      <alignment horizontal="center" vertical="center"/>
    </xf>
    <xf numFmtId="164" fontId="6" fillId="0" borderId="0" xfId="3" applyNumberFormat="1" applyFont="1" applyBorder="1" applyAlignment="1">
      <alignment horizontal="right" wrapText="1"/>
    </xf>
    <xf numFmtId="164" fontId="6" fillId="0" borderId="0" xfId="3" applyNumberFormat="1" applyFont="1" applyBorder="1"/>
    <xf numFmtId="164" fontId="15" fillId="0" borderId="0" xfId="3" applyNumberFormat="1" applyFont="1" applyBorder="1" applyAlignment="1">
      <alignment horizontal="right" wrapText="1"/>
    </xf>
    <xf numFmtId="164" fontId="9" fillId="0" borderId="0" xfId="3" applyNumberFormat="1" applyFont="1" applyBorder="1" applyAlignment="1">
      <alignment horizontal="right" wrapText="1"/>
    </xf>
    <xf numFmtId="164" fontId="9" fillId="0" borderId="3" xfId="3" applyNumberFormat="1" applyFont="1" applyBorder="1" applyAlignment="1">
      <alignment horizontal="right" wrapText="1"/>
    </xf>
    <xf numFmtId="0" fontId="6" fillId="0" borderId="0" xfId="3" applyFont="1" applyBorder="1" applyAlignment="1">
      <alignment vertical="top" wrapText="1"/>
    </xf>
    <xf numFmtId="0" fontId="4" fillId="0" borderId="0" xfId="0" applyFont="1" applyBorder="1"/>
    <xf numFmtId="0" fontId="12" fillId="0" borderId="0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/>
    </xf>
    <xf numFmtId="164" fontId="13" fillId="0" borderId="0" xfId="0" applyNumberFormat="1" applyFont="1" applyBorder="1" applyAlignment="1">
      <alignment horizontal="right"/>
    </xf>
    <xf numFmtId="0" fontId="8" fillId="0" borderId="0" xfId="0" applyFont="1" applyBorder="1"/>
    <xf numFmtId="164" fontId="9" fillId="0" borderId="0" xfId="0" applyNumberFormat="1" applyFont="1" applyBorder="1" applyAlignment="1">
      <alignment horizontal="right"/>
    </xf>
    <xf numFmtId="169" fontId="13" fillId="0" borderId="0" xfId="0" applyNumberFormat="1" applyFont="1" applyBorder="1" applyAlignment="1">
      <alignment horizontal="right"/>
    </xf>
    <xf numFmtId="0" fontId="6" fillId="0" borderId="0" xfId="0" applyFont="1" applyBorder="1" applyAlignment="1">
      <alignment wrapText="1"/>
    </xf>
    <xf numFmtId="0" fontId="6" fillId="0" borderId="2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right" vertical="center"/>
    </xf>
    <xf numFmtId="170" fontId="6" fillId="0" borderId="0" xfId="0" applyNumberFormat="1" applyFont="1" applyBorder="1"/>
    <xf numFmtId="168" fontId="13" fillId="0" borderId="0" xfId="0" applyNumberFormat="1" applyFont="1" applyBorder="1" applyAlignment="1">
      <alignment wrapText="1"/>
    </xf>
    <xf numFmtId="168" fontId="9" fillId="0" borderId="0" xfId="0" applyNumberFormat="1" applyFont="1" applyBorder="1" applyAlignment="1">
      <alignment wrapText="1"/>
    </xf>
    <xf numFmtId="170" fontId="9" fillId="0" borderId="0" xfId="0" applyNumberFormat="1" applyFont="1" applyBorder="1"/>
    <xf numFmtId="0" fontId="9" fillId="0" borderId="0" xfId="0" applyFont="1" applyBorder="1"/>
    <xf numFmtId="168" fontId="9" fillId="0" borderId="3" xfId="0" applyNumberFormat="1" applyFont="1" applyBorder="1" applyAlignment="1">
      <alignment wrapText="1"/>
    </xf>
    <xf numFmtId="0" fontId="4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6" fillId="0" borderId="1" xfId="0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horizontal="right"/>
    </xf>
    <xf numFmtId="164" fontId="6" fillId="0" borderId="0" xfId="0" applyNumberFormat="1" applyFont="1" applyBorder="1"/>
    <xf numFmtId="164" fontId="15" fillId="0" borderId="0" xfId="0" applyNumberFormat="1" applyFont="1" applyBorder="1" applyAlignment="1">
      <alignment horizontal="right"/>
    </xf>
    <xf numFmtId="0" fontId="10" fillId="0" borderId="0" xfId="0" applyFont="1" applyBorder="1"/>
    <xf numFmtId="164" fontId="9" fillId="0" borderId="0" xfId="0" applyNumberFormat="1" applyFont="1" applyBorder="1"/>
    <xf numFmtId="164" fontId="9" fillId="0" borderId="3" xfId="0" applyNumberFormat="1" applyFont="1" applyBorder="1"/>
    <xf numFmtId="168" fontId="6" fillId="0" borderId="0" xfId="0" applyNumberFormat="1" applyFont="1" applyBorder="1" applyAlignment="1">
      <alignment horizontal="right"/>
    </xf>
    <xf numFmtId="167" fontId="6" fillId="0" borderId="0" xfId="0" applyNumberFormat="1" applyFont="1" applyBorder="1"/>
    <xf numFmtId="168" fontId="6" fillId="0" borderId="0" xfId="0" applyNumberFormat="1" applyFont="1" applyBorder="1"/>
    <xf numFmtId="168" fontId="15" fillId="0" borderId="0" xfId="0" applyNumberFormat="1" applyFont="1" applyBorder="1" applyAlignment="1">
      <alignment horizontal="right"/>
    </xf>
    <xf numFmtId="168" fontId="9" fillId="0" borderId="0" xfId="0" applyNumberFormat="1" applyFont="1" applyBorder="1"/>
    <xf numFmtId="0" fontId="6" fillId="0" borderId="1" xfId="3" applyFont="1" applyBorder="1" applyAlignment="1">
      <alignment horizontal="right" vertical="center" wrapText="1"/>
    </xf>
    <xf numFmtId="3" fontId="6" fillId="0" borderId="1" xfId="3" applyNumberFormat="1" applyFont="1" applyBorder="1" applyAlignment="1">
      <alignment horizontal="right" vertical="center" wrapText="1"/>
    </xf>
    <xf numFmtId="0" fontId="6" fillId="0" borderId="0" xfId="3" applyFont="1" applyBorder="1" applyAlignment="1">
      <alignment horizontal="right" vertical="center"/>
    </xf>
    <xf numFmtId="164" fontId="13" fillId="0" borderId="0" xfId="5" applyNumberFormat="1" applyFont="1" applyFill="1" applyBorder="1" applyAlignment="1" applyProtection="1"/>
    <xf numFmtId="164" fontId="13" fillId="0" borderId="0" xfId="3" applyNumberFormat="1" applyFont="1" applyAlignment="1">
      <alignment horizontal="right"/>
    </xf>
    <xf numFmtId="164" fontId="9" fillId="0" borderId="0" xfId="3" applyNumberFormat="1" applyFont="1" applyAlignment="1">
      <alignment horizontal="right"/>
    </xf>
    <xf numFmtId="164" fontId="9" fillId="0" borderId="0" xfId="5" applyNumberFormat="1" applyFont="1" applyFill="1" applyBorder="1" applyAlignment="1" applyProtection="1">
      <alignment horizontal="right"/>
    </xf>
    <xf numFmtId="164" fontId="0" fillId="0" borderId="0" xfId="0" applyNumberFormat="1"/>
    <xf numFmtId="164" fontId="19" fillId="0" borderId="0" xfId="5" applyNumberFormat="1" applyFont="1" applyFill="1" applyBorder="1" applyAlignment="1" applyProtection="1"/>
    <xf numFmtId="164" fontId="9" fillId="0" borderId="0" xfId="3" applyNumberFormat="1" applyFont="1" applyBorder="1"/>
    <xf numFmtId="164" fontId="13" fillId="0" borderId="0" xfId="5" applyNumberFormat="1" applyFont="1" applyFill="1" applyBorder="1" applyAlignment="1" applyProtection="1">
      <alignment horizontal="right"/>
    </xf>
    <xf numFmtId="164" fontId="9" fillId="0" borderId="3" xfId="5" applyNumberFormat="1" applyFont="1" applyFill="1" applyBorder="1" applyAlignment="1" applyProtection="1"/>
    <xf numFmtId="164" fontId="9" fillId="0" borderId="3" xfId="5" applyNumberFormat="1" applyFont="1" applyFill="1" applyBorder="1" applyAlignment="1" applyProtection="1">
      <alignment horizontal="right"/>
    </xf>
    <xf numFmtId="3" fontId="6" fillId="0" borderId="0" xfId="3" applyNumberFormat="1" applyFont="1" applyBorder="1"/>
    <xf numFmtId="0" fontId="13" fillId="0" borderId="1" xfId="3" applyFont="1" applyBorder="1" applyAlignment="1">
      <alignment horizontal="right" vertical="center" wrapText="1"/>
    </xf>
    <xf numFmtId="3" fontId="13" fillId="0" borderId="1" xfId="3" applyNumberFormat="1" applyFont="1" applyBorder="1" applyAlignment="1">
      <alignment horizontal="right" vertical="center" wrapText="1"/>
    </xf>
    <xf numFmtId="164" fontId="19" fillId="0" borderId="0" xfId="5" applyNumberFormat="1" applyFont="1" applyFill="1" applyBorder="1" applyAlignment="1" applyProtection="1">
      <alignment horizontal="right"/>
    </xf>
    <xf numFmtId="164" fontId="9" fillId="0" borderId="1" xfId="3" applyNumberFormat="1" applyFont="1" applyBorder="1" applyAlignment="1">
      <alignment horizontal="right"/>
    </xf>
    <xf numFmtId="0" fontId="4" fillId="0" borderId="0" xfId="6" applyFont="1" applyBorder="1"/>
    <xf numFmtId="0" fontId="6" fillId="0" borderId="2" xfId="6" applyFont="1" applyBorder="1" applyAlignment="1">
      <alignment horizontal="right" vertical="center" wrapText="1"/>
    </xf>
    <xf numFmtId="0" fontId="6" fillId="0" borderId="0" xfId="6" applyFont="1" applyBorder="1" applyAlignment="1">
      <alignment horizontal="right" vertical="center"/>
    </xf>
    <xf numFmtId="164" fontId="13" fillId="0" borderId="0" xfId="6" applyNumberFormat="1" applyFont="1" applyAlignment="1">
      <alignment horizontal="right"/>
    </xf>
    <xf numFmtId="0" fontId="6" fillId="0" borderId="0" xfId="6" applyFont="1" applyBorder="1"/>
    <xf numFmtId="164" fontId="13" fillId="0" borderId="0" xfId="7" applyNumberFormat="1" applyFont="1" applyFill="1" applyBorder="1" applyAlignment="1" applyProtection="1">
      <alignment horizontal="right"/>
    </xf>
    <xf numFmtId="164" fontId="9" fillId="0" borderId="0" xfId="6" applyNumberFormat="1" applyFont="1" applyAlignment="1">
      <alignment horizontal="right"/>
    </xf>
    <xf numFmtId="164" fontId="19" fillId="0" borderId="0" xfId="7" applyNumberFormat="1" applyFont="1" applyFill="1" applyBorder="1" applyAlignment="1" applyProtection="1">
      <alignment horizontal="right"/>
    </xf>
    <xf numFmtId="164" fontId="19" fillId="0" borderId="0" xfId="7" applyNumberFormat="1" applyFont="1" applyFill="1" applyBorder="1" applyAlignment="1" applyProtection="1">
      <alignment horizontal="center" vertical="center"/>
    </xf>
    <xf numFmtId="164" fontId="9" fillId="0" borderId="3" xfId="6" applyNumberFormat="1" applyFont="1" applyBorder="1" applyAlignment="1">
      <alignment horizontal="right"/>
    </xf>
    <xf numFmtId="0" fontId="6" fillId="0" borderId="0" xfId="6" applyFont="1" applyBorder="1" applyAlignment="1">
      <alignment wrapText="1"/>
    </xf>
    <xf numFmtId="172" fontId="13" fillId="0" borderId="0" xfId="7" applyNumberFormat="1" applyFont="1" applyFill="1" applyBorder="1" applyAlignment="1" applyProtection="1">
      <alignment horizontal="right" vertical="center"/>
    </xf>
    <xf numFmtId="0" fontId="13" fillId="0" borderId="0" xfId="6" applyNumberFormat="1" applyFont="1" applyBorder="1" applyAlignment="1">
      <alignment horizontal="center" vertical="center"/>
    </xf>
    <xf numFmtId="164" fontId="19" fillId="0" borderId="0" xfId="7" applyNumberFormat="1" applyFont="1" applyFill="1" applyBorder="1" applyAlignment="1" applyProtection="1">
      <alignment horizontal="right" vertical="center"/>
    </xf>
    <xf numFmtId="172" fontId="13" fillId="0" borderId="0" xfId="7" applyNumberFormat="1" applyFont="1" applyFill="1" applyBorder="1" applyAlignment="1" applyProtection="1">
      <alignment horizontal="right"/>
    </xf>
    <xf numFmtId="0" fontId="8" fillId="0" borderId="0" xfId="6" applyFont="1" applyBorder="1"/>
    <xf numFmtId="164" fontId="13" fillId="0" borderId="0" xfId="7" applyNumberFormat="1" applyFont="1" applyFill="1" applyBorder="1" applyAlignment="1" applyProtection="1">
      <alignment horizontal="center" vertical="center"/>
    </xf>
    <xf numFmtId="164" fontId="0" fillId="0" borderId="0" xfId="6" applyNumberFormat="1" applyFont="1" applyBorder="1"/>
    <xf numFmtId="3" fontId="13" fillId="0" borderId="0" xfId="6" applyNumberFormat="1" applyFont="1" applyFill="1" applyBorder="1" applyAlignment="1">
      <alignment horizontal="right" vertical="center"/>
    </xf>
    <xf numFmtId="164" fontId="19" fillId="0" borderId="0" xfId="6" applyNumberFormat="1" applyFont="1" applyFill="1" applyBorder="1" applyAlignment="1">
      <alignment horizontal="right"/>
    </xf>
    <xf numFmtId="164" fontId="21" fillId="0" borderId="0" xfId="8" applyNumberFormat="1" applyFont="1" applyFill="1" applyBorder="1"/>
    <xf numFmtId="164" fontId="19" fillId="0" borderId="0" xfId="8" applyNumberFormat="1" applyFont="1" applyFill="1" applyBorder="1"/>
    <xf numFmtId="0" fontId="14" fillId="0" borderId="0" xfId="6" applyFont="1" applyBorder="1" applyAlignment="1">
      <alignment horizontal="right" vertical="center"/>
    </xf>
    <xf numFmtId="0" fontId="10" fillId="0" borderId="0" xfId="6" applyFont="1"/>
    <xf numFmtId="164" fontId="13" fillId="0" borderId="0" xfId="6" applyNumberFormat="1" applyFont="1" applyBorder="1" applyAlignment="1">
      <alignment horizontal="center" vertical="center"/>
    </xf>
    <xf numFmtId="164" fontId="13" fillId="0" borderId="0" xfId="6" applyNumberFormat="1" applyFont="1" applyBorder="1" applyAlignment="1">
      <alignment horizontal="right"/>
    </xf>
    <xf numFmtId="0" fontId="6" fillId="0" borderId="0" xfId="6" applyFont="1"/>
    <xf numFmtId="164" fontId="9" fillId="0" borderId="0" xfId="6" applyNumberFormat="1" applyFont="1" applyBorder="1" applyAlignment="1">
      <alignment horizontal="right"/>
    </xf>
    <xf numFmtId="164" fontId="9" fillId="0" borderId="1" xfId="6" applyNumberFormat="1" applyFont="1" applyBorder="1" applyAlignment="1">
      <alignment horizontal="right"/>
    </xf>
    <xf numFmtId="0" fontId="0" fillId="0" borderId="0" xfId="0" applyAlignment="1">
      <alignment wrapText="1"/>
    </xf>
    <xf numFmtId="0" fontId="6" fillId="0" borderId="7" xfId="0" applyNumberFormat="1" applyFont="1" applyBorder="1" applyAlignment="1">
      <alignment horizontal="right" vertical="center" wrapText="1"/>
    </xf>
    <xf numFmtId="0" fontId="0" fillId="0" borderId="0" xfId="0" applyBorder="1"/>
    <xf numFmtId="169" fontId="0" fillId="0" borderId="0" xfId="0" applyNumberFormat="1" applyBorder="1"/>
    <xf numFmtId="164" fontId="8" fillId="0" borderId="0" xfId="0" applyNumberFormat="1" applyFont="1" applyBorder="1" applyAlignment="1">
      <alignment horizontal="right"/>
    </xf>
    <xf numFmtId="164" fontId="9" fillId="0" borderId="3" xfId="0" applyNumberFormat="1" applyFont="1" applyBorder="1" applyAlignment="1">
      <alignment horizontal="right"/>
    </xf>
    <xf numFmtId="0" fontId="6" fillId="0" borderId="0" xfId="0" applyFont="1" applyBorder="1" applyAlignment="1">
      <alignment horizontal="justify" vertical="top" wrapText="1"/>
    </xf>
    <xf numFmtId="0" fontId="14" fillId="0" borderId="0" xfId="0" applyFont="1" applyAlignment="1">
      <alignment wrapText="1"/>
    </xf>
    <xf numFmtId="168" fontId="8" fillId="0" borderId="0" xfId="0" applyNumberFormat="1" applyFont="1" applyBorder="1" applyAlignment="1">
      <alignment horizontal="right"/>
    </xf>
    <xf numFmtId="168" fontId="9" fillId="0" borderId="0" xfId="0" applyNumberFormat="1" applyFont="1" applyBorder="1" applyAlignment="1">
      <alignment horizontal="right"/>
    </xf>
    <xf numFmtId="168" fontId="9" fillId="0" borderId="3" xfId="0" applyNumberFormat="1" applyFont="1" applyBorder="1" applyAlignment="1">
      <alignment horizontal="right"/>
    </xf>
    <xf numFmtId="0" fontId="6" fillId="0" borderId="2" xfId="2" applyFont="1" applyBorder="1" applyAlignment="1">
      <alignment horizontal="right" vertical="center" wrapText="1"/>
    </xf>
    <xf numFmtId="164" fontId="6" fillId="0" borderId="0" xfId="2" applyNumberFormat="1" applyFont="1" applyBorder="1" applyAlignment="1">
      <alignment horizontal="right"/>
    </xf>
    <xf numFmtId="164" fontId="8" fillId="0" borderId="0" xfId="2" applyNumberFormat="1" applyFont="1" applyBorder="1" applyAlignment="1">
      <alignment horizontal="right"/>
    </xf>
    <xf numFmtId="164" fontId="9" fillId="0" borderId="0" xfId="2" applyNumberFormat="1" applyFont="1" applyBorder="1" applyAlignment="1">
      <alignment horizontal="right"/>
    </xf>
    <xf numFmtId="0" fontId="6" fillId="0" borderId="6" xfId="2" applyFont="1" applyBorder="1" applyAlignment="1">
      <alignment horizontal="justify" vertical="top" wrapText="1"/>
    </xf>
    <xf numFmtId="0" fontId="11" fillId="2" borderId="0" xfId="2" applyFill="1"/>
    <xf numFmtId="3" fontId="11" fillId="0" borderId="0" xfId="2" applyNumberFormat="1"/>
    <xf numFmtId="0" fontId="11" fillId="0" borderId="0" xfId="2" applyAlignment="1">
      <alignment wrapText="1"/>
    </xf>
    <xf numFmtId="0" fontId="14" fillId="0" borderId="0" xfId="2" applyFont="1" applyAlignment="1">
      <alignment vertical="center"/>
    </xf>
    <xf numFmtId="168" fontId="6" fillId="0" borderId="0" xfId="2" applyNumberFormat="1" applyFont="1"/>
    <xf numFmtId="0" fontId="23" fillId="0" borderId="0" xfId="2" applyFont="1"/>
    <xf numFmtId="168" fontId="9" fillId="0" borderId="0" xfId="2" applyNumberFormat="1" applyFont="1" applyBorder="1"/>
    <xf numFmtId="168" fontId="11" fillId="0" borderId="0" xfId="2" applyNumberFormat="1"/>
    <xf numFmtId="169" fontId="9" fillId="0" borderId="0" xfId="0" applyNumberFormat="1" applyFont="1" applyBorder="1" applyAlignment="1">
      <alignment horizontal="right"/>
    </xf>
    <xf numFmtId="173" fontId="6" fillId="0" borderId="0" xfId="0" applyNumberFormat="1" applyFont="1" applyBorder="1" applyAlignment="1">
      <alignment horizontal="right"/>
    </xf>
    <xf numFmtId="173" fontId="15" fillId="0" borderId="0" xfId="0" applyNumberFormat="1" applyFont="1" applyBorder="1" applyAlignment="1">
      <alignment horizontal="right"/>
    </xf>
    <xf numFmtId="173" fontId="9" fillId="0" borderId="0" xfId="0" applyNumberFormat="1" applyFont="1" applyBorder="1"/>
    <xf numFmtId="164" fontId="6" fillId="0" borderId="0" xfId="6" applyNumberFormat="1" applyFont="1" applyBorder="1"/>
    <xf numFmtId="164" fontId="13" fillId="0" borderId="0" xfId="6" applyNumberFormat="1" applyFont="1" applyFill="1" applyBorder="1" applyAlignment="1"/>
    <xf numFmtId="3" fontId="8" fillId="0" borderId="0" xfId="0" applyNumberFormat="1" applyFont="1" applyBorder="1" applyAlignment="1">
      <alignment horizontal="left"/>
    </xf>
    <xf numFmtId="0" fontId="2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justify" vertical="top" wrapText="1"/>
    </xf>
    <xf numFmtId="0" fontId="6" fillId="0" borderId="2" xfId="0" applyNumberFormat="1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right" vertical="center" wrapText="1"/>
    </xf>
    <xf numFmtId="3" fontId="6" fillId="0" borderId="0" xfId="0" applyNumberFormat="1" applyFont="1" applyBorder="1" applyAlignment="1">
      <alignment horizontal="left"/>
    </xf>
    <xf numFmtId="0" fontId="6" fillId="0" borderId="0" xfId="1" applyFont="1" applyBorder="1" applyAlignment="1">
      <alignment horizontal="justify" vertical="top" wrapText="1"/>
    </xf>
    <xf numFmtId="3" fontId="9" fillId="0" borderId="0" xfId="0" applyNumberFormat="1" applyFont="1" applyBorder="1" applyAlignment="1">
      <alignment horizontal="left"/>
    </xf>
    <xf numFmtId="3" fontId="9" fillId="0" borderId="3" xfId="0" applyNumberFormat="1" applyFont="1" applyBorder="1" applyAlignment="1">
      <alignment horizontal="left"/>
    </xf>
    <xf numFmtId="0" fontId="2" fillId="0" borderId="1" xfId="0" applyFont="1" applyBorder="1" applyAlignment="1">
      <alignment vertical="top" wrapText="1"/>
    </xf>
    <xf numFmtId="3" fontId="12" fillId="0" borderId="1" xfId="0" applyNumberFormat="1" applyFont="1" applyBorder="1" applyAlignment="1">
      <alignment horizontal="justify" vertical="top" wrapText="1"/>
    </xf>
    <xf numFmtId="0" fontId="6" fillId="0" borderId="7" xfId="0" applyNumberFormat="1" applyFont="1" applyBorder="1" applyAlignment="1">
      <alignment horizontal="right" vertical="center" wrapText="1"/>
    </xf>
    <xf numFmtId="0" fontId="6" fillId="0" borderId="8" xfId="0" applyNumberFormat="1" applyFont="1" applyBorder="1" applyAlignment="1">
      <alignment horizontal="center" vertical="center" wrapText="1"/>
    </xf>
    <xf numFmtId="0" fontId="6" fillId="0" borderId="8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6" fillId="0" borderId="1" xfId="0" applyNumberFormat="1" applyFont="1" applyBorder="1" applyAlignment="1">
      <alignment horizontal="left" vertical="center" wrapText="1"/>
    </xf>
    <xf numFmtId="0" fontId="6" fillId="0" borderId="7" xfId="0" applyNumberFormat="1" applyFont="1" applyBorder="1" applyAlignment="1">
      <alignment horizontal="center" vertical="center" wrapText="1"/>
    </xf>
    <xf numFmtId="3" fontId="6" fillId="0" borderId="0" xfId="2" applyNumberFormat="1" applyFont="1" applyBorder="1" applyAlignment="1">
      <alignment horizontal="left"/>
    </xf>
    <xf numFmtId="0" fontId="2" fillId="0" borderId="1" xfId="2" applyFont="1" applyBorder="1" applyAlignment="1">
      <alignment vertical="top" wrapText="1"/>
    </xf>
    <xf numFmtId="0" fontId="2" fillId="0" borderId="1" xfId="2" applyFont="1" applyBorder="1" applyAlignment="1">
      <alignment horizontal="justify" vertical="top" wrapText="1"/>
    </xf>
    <xf numFmtId="0" fontId="6" fillId="0" borderId="9" xfId="2" applyNumberFormat="1" applyFont="1" applyBorder="1" applyAlignment="1">
      <alignment vertical="center" wrapText="1"/>
    </xf>
    <xf numFmtId="3" fontId="8" fillId="0" borderId="0" xfId="2" applyNumberFormat="1" applyFont="1" applyBorder="1" applyAlignment="1">
      <alignment horizontal="left"/>
    </xf>
    <xf numFmtId="3" fontId="9" fillId="0" borderId="0" xfId="2" applyNumberFormat="1" applyFont="1" applyBorder="1" applyAlignment="1">
      <alignment horizontal="left"/>
    </xf>
    <xf numFmtId="0" fontId="6" fillId="0" borderId="6" xfId="2" applyFont="1" applyBorder="1" applyAlignment="1">
      <alignment horizontal="justify" vertical="top" wrapText="1"/>
    </xf>
    <xf numFmtId="0" fontId="14" fillId="0" borderId="1" xfId="2" applyFont="1" applyBorder="1" applyAlignment="1">
      <alignment horizontal="justify" vertical="top" wrapText="1"/>
    </xf>
    <xf numFmtId="0" fontId="6" fillId="0" borderId="2" xfId="2" applyFont="1" applyBorder="1" applyAlignment="1">
      <alignment horizontal="left" vertical="center" wrapText="1"/>
    </xf>
    <xf numFmtId="0" fontId="12" fillId="0" borderId="3" xfId="2" applyFont="1" applyBorder="1" applyAlignment="1">
      <alignment horizontal="justify" vertical="top" wrapText="1"/>
    </xf>
    <xf numFmtId="0" fontId="13" fillId="0" borderId="4" xfId="2" applyFont="1" applyBorder="1" applyAlignment="1">
      <alignment horizontal="left" vertical="center" wrapText="1"/>
    </xf>
    <xf numFmtId="3" fontId="13" fillId="0" borderId="0" xfId="2" applyNumberFormat="1" applyFont="1" applyBorder="1" applyAlignment="1">
      <alignment horizontal="left"/>
    </xf>
    <xf numFmtId="3" fontId="15" fillId="0" borderId="0" xfId="2" applyNumberFormat="1" applyFont="1" applyBorder="1" applyAlignment="1">
      <alignment horizontal="left"/>
    </xf>
    <xf numFmtId="3" fontId="9" fillId="0" borderId="3" xfId="2" applyNumberFormat="1" applyFont="1" applyBorder="1" applyAlignment="1">
      <alignment horizontal="left"/>
    </xf>
    <xf numFmtId="0" fontId="13" fillId="0" borderId="5" xfId="2" applyFont="1" applyBorder="1" applyAlignment="1">
      <alignment horizontal="justify" vertical="top"/>
    </xf>
    <xf numFmtId="0" fontId="13" fillId="0" borderId="0" xfId="2" applyFont="1" applyAlignment="1">
      <alignment horizontal="justify" vertical="top" wrapText="1"/>
    </xf>
    <xf numFmtId="3" fontId="8" fillId="0" borderId="0" xfId="4" applyNumberFormat="1" applyFont="1" applyBorder="1" applyAlignment="1">
      <alignment horizontal="left"/>
    </xf>
    <xf numFmtId="0" fontId="2" fillId="0" borderId="1" xfId="3" applyFont="1" applyBorder="1" applyAlignment="1">
      <alignment horizontal="left" vertical="top" wrapText="1"/>
    </xf>
    <xf numFmtId="0" fontId="2" fillId="0" borderId="1" xfId="3" applyFont="1" applyBorder="1" applyAlignment="1">
      <alignment horizontal="justify" vertical="top" wrapText="1"/>
    </xf>
    <xf numFmtId="0" fontId="6" fillId="0" borderId="6" xfId="3" applyNumberFormat="1" applyFont="1" applyBorder="1" applyAlignment="1">
      <alignment horizontal="left" vertical="center" wrapText="1"/>
    </xf>
    <xf numFmtId="0" fontId="6" fillId="0" borderId="1" xfId="3" applyNumberFormat="1" applyFont="1" applyBorder="1" applyAlignment="1">
      <alignment horizontal="left" vertical="center" wrapText="1"/>
    </xf>
    <xf numFmtId="0" fontId="6" fillId="0" borderId="2" xfId="3" applyFont="1" applyBorder="1" applyAlignment="1">
      <alignment horizontal="center" vertical="center" wrapText="1"/>
    </xf>
    <xf numFmtId="0" fontId="6" fillId="0" borderId="6" xfId="3" applyFont="1" applyBorder="1" applyAlignment="1">
      <alignment horizontal="center" vertical="center" wrapText="1"/>
    </xf>
    <xf numFmtId="3" fontId="6" fillId="0" borderId="0" xfId="4" applyNumberFormat="1" applyFont="1" applyBorder="1" applyAlignment="1">
      <alignment horizontal="left"/>
    </xf>
    <xf numFmtId="3" fontId="9" fillId="0" borderId="0" xfId="4" applyNumberFormat="1" applyFont="1" applyBorder="1" applyAlignment="1">
      <alignment horizontal="left"/>
    </xf>
    <xf numFmtId="3" fontId="9" fillId="0" borderId="3" xfId="4" applyNumberFormat="1" applyFont="1" applyBorder="1" applyAlignment="1">
      <alignment horizontal="left"/>
    </xf>
    <xf numFmtId="3" fontId="15" fillId="0" borderId="0" xfId="4" applyNumberFormat="1" applyFont="1" applyBorder="1" applyAlignment="1">
      <alignment horizontal="left"/>
    </xf>
    <xf numFmtId="0" fontId="6" fillId="0" borderId="0" xfId="3" applyFont="1" applyBorder="1" applyAlignment="1">
      <alignment horizontal="center" vertical="center" wrapText="1"/>
    </xf>
    <xf numFmtId="0" fontId="6" fillId="0" borderId="3" xfId="3" applyFont="1" applyBorder="1" applyAlignment="1">
      <alignment horizontal="center" vertical="center" wrapText="1"/>
    </xf>
    <xf numFmtId="0" fontId="6" fillId="0" borderId="0" xfId="3" applyFont="1" applyBorder="1" applyAlignment="1">
      <alignment vertical="top" wrapText="1"/>
    </xf>
    <xf numFmtId="0" fontId="13" fillId="0" borderId="0" xfId="0" applyNumberFormat="1" applyFont="1" applyBorder="1" applyAlignment="1">
      <alignment wrapText="1"/>
    </xf>
    <xf numFmtId="0" fontId="6" fillId="0" borderId="6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wrapText="1"/>
    </xf>
    <xf numFmtId="0" fontId="13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3" fillId="0" borderId="6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wrapText="1"/>
    </xf>
    <xf numFmtId="0" fontId="6" fillId="0" borderId="6" xfId="0" applyNumberFormat="1" applyFont="1" applyBorder="1" applyAlignment="1">
      <alignment horizontal="left" vertical="center" wrapText="1"/>
    </xf>
    <xf numFmtId="3" fontId="15" fillId="0" borderId="0" xfId="0" applyNumberFormat="1" applyFont="1" applyBorder="1" applyAlignment="1">
      <alignment horizontal="left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64" fontId="13" fillId="0" borderId="0" xfId="3" applyNumberFormat="1" applyFont="1" applyBorder="1" applyAlignment="1">
      <alignment horizontal="left" wrapText="1"/>
    </xf>
    <xf numFmtId="0" fontId="6" fillId="0" borderId="2" xfId="3" applyNumberFormat="1" applyFont="1" applyBorder="1" applyAlignment="1">
      <alignment horizontal="left" vertical="center" wrapText="1"/>
    </xf>
    <xf numFmtId="0" fontId="13" fillId="0" borderId="6" xfId="3" applyNumberFormat="1" applyFont="1" applyBorder="1" applyAlignment="1">
      <alignment horizontal="center" vertical="center" wrapText="1"/>
    </xf>
    <xf numFmtId="164" fontId="9" fillId="0" borderId="0" xfId="3" applyNumberFormat="1" applyFont="1" applyBorder="1" applyAlignment="1">
      <alignment horizontal="left" wrapText="1"/>
    </xf>
    <xf numFmtId="164" fontId="13" fillId="0" borderId="0" xfId="3" applyNumberFormat="1" applyFont="1"/>
    <xf numFmtId="164" fontId="13" fillId="0" borderId="0" xfId="3" applyNumberFormat="1" applyFont="1" applyBorder="1" applyAlignment="1">
      <alignment horizontal="center" vertical="center" wrapText="1"/>
    </xf>
    <xf numFmtId="164" fontId="9" fillId="0" borderId="3" xfId="3" applyNumberFormat="1" applyFont="1" applyBorder="1" applyAlignment="1">
      <alignment wrapText="1"/>
    </xf>
    <xf numFmtId="164" fontId="13" fillId="0" borderId="0" xfId="3" applyNumberFormat="1" applyFont="1" applyBorder="1"/>
    <xf numFmtId="0" fontId="13" fillId="0" borderId="2" xfId="3" applyNumberFormat="1" applyFont="1" applyBorder="1" applyAlignment="1">
      <alignment horizontal="left" vertical="center" wrapText="1"/>
    </xf>
    <xf numFmtId="164" fontId="9" fillId="0" borderId="1" xfId="3" applyNumberFormat="1" applyFont="1" applyBorder="1" applyAlignment="1">
      <alignment horizontal="left" wrapText="1"/>
    </xf>
    <xf numFmtId="164" fontId="13" fillId="0" borderId="0" xfId="6" applyNumberFormat="1" applyFont="1" applyBorder="1" applyAlignment="1">
      <alignment horizontal="left" wrapText="1"/>
    </xf>
    <xf numFmtId="0" fontId="2" fillId="0" borderId="1" xfId="6" applyFont="1" applyBorder="1" applyAlignment="1">
      <alignment vertical="top" wrapText="1"/>
    </xf>
    <xf numFmtId="0" fontId="6" fillId="0" borderId="2" xfId="6" applyNumberFormat="1" applyFont="1" applyBorder="1" applyAlignment="1">
      <alignment horizontal="left" vertical="center" wrapText="1"/>
    </xf>
    <xf numFmtId="164" fontId="9" fillId="0" borderId="0" xfId="6" applyNumberFormat="1" applyFont="1" applyBorder="1" applyAlignment="1">
      <alignment horizontal="left" wrapText="1"/>
    </xf>
    <xf numFmtId="164" fontId="9" fillId="0" borderId="0" xfId="6" applyNumberFormat="1" applyFont="1" applyBorder="1" applyAlignment="1">
      <alignment wrapText="1"/>
    </xf>
    <xf numFmtId="164" fontId="9" fillId="0" borderId="3" xfId="6" applyNumberFormat="1" applyFont="1" applyBorder="1" applyAlignment="1">
      <alignment horizontal="left" wrapText="1"/>
    </xf>
    <xf numFmtId="0" fontId="2" fillId="0" borderId="1" xfId="6" applyFont="1" applyBorder="1" applyAlignment="1">
      <alignment horizontal="justify" vertical="top" wrapText="1"/>
    </xf>
    <xf numFmtId="0" fontId="13" fillId="0" borderId="0" xfId="6" applyNumberFormat="1" applyFont="1" applyBorder="1" applyAlignment="1">
      <alignment horizontal="left" wrapText="1"/>
    </xf>
    <xf numFmtId="164" fontId="13" fillId="0" borderId="0" xfId="6" applyNumberFormat="1" applyFont="1" applyFill="1" applyBorder="1" applyAlignment="1">
      <alignment horizontal="left"/>
    </xf>
    <xf numFmtId="0" fontId="13" fillId="0" borderId="0" xfId="6" applyNumberFormat="1" applyFont="1" applyFill="1" applyBorder="1" applyAlignment="1">
      <alignment horizontal="left"/>
    </xf>
    <xf numFmtId="164" fontId="9" fillId="0" borderId="0" xfId="6" applyNumberFormat="1" applyFont="1" applyFill="1" applyBorder="1" applyAlignment="1">
      <alignment horizontal="left"/>
    </xf>
    <xf numFmtId="164" fontId="9" fillId="0" borderId="3" xfId="6" applyNumberFormat="1" applyFont="1" applyFill="1" applyBorder="1" applyAlignment="1">
      <alignment horizontal="left"/>
    </xf>
    <xf numFmtId="0" fontId="9" fillId="0" borderId="0" xfId="6" applyNumberFormat="1" applyFont="1" applyBorder="1" applyAlignment="1">
      <alignment horizontal="left" wrapText="1"/>
    </xf>
    <xf numFmtId="0" fontId="9" fillId="0" borderId="1" xfId="6" applyNumberFormat="1" applyFont="1" applyBorder="1" applyAlignment="1">
      <alignment horizontal="left" wrapText="1"/>
    </xf>
    <xf numFmtId="0" fontId="0" fillId="0" borderId="0" xfId="0" applyAlignment="1">
      <alignment horizontal="center"/>
    </xf>
  </cellXfs>
  <cellStyles count="19">
    <cellStyle name="Euro" xfId="9"/>
    <cellStyle name="Migliaia 2" xfId="10"/>
    <cellStyle name="Migliaia 2 2" xfId="7"/>
    <cellStyle name="Migliaia 3" xfId="11"/>
    <cellStyle name="Migliaia 3 2" xfId="5"/>
    <cellStyle name="Migliaia 4" xfId="12"/>
    <cellStyle name="Normale" xfId="0" builtinId="0"/>
    <cellStyle name="Normale 2" xfId="3"/>
    <cellStyle name="Normale 2 2" xfId="13"/>
    <cellStyle name="Normale 2 3" xfId="14"/>
    <cellStyle name="Normale 3" xfId="6"/>
    <cellStyle name="Normale 3 2" xfId="15"/>
    <cellStyle name="Normale 4" xfId="16"/>
    <cellStyle name="Normale 5" xfId="2"/>
    <cellStyle name="Normale 6" xfId="4"/>
    <cellStyle name="Normale 7" xfId="17"/>
    <cellStyle name="Normale 8" xfId="18"/>
    <cellStyle name="Normale_Foglio1" xfId="8"/>
    <cellStyle name="Normale_Tavola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uni%202015/6%20Pubblicazione%20dati/Tavole/tavole%20definitive/tavole_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a33\comuni\servizi_sociali\tavout_p\Tavole%206-6.8%20formattat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smb://Tana33/comuni/Comuni%202008/Tavole/Tavole%202008/Tavola%2024_24.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v. 1"/>
      <sheetName val="Tav. 1.1"/>
      <sheetName val="Tav. 1.2"/>
      <sheetName val="Tav. 2.1"/>
      <sheetName val="Tav. 2.2"/>
      <sheetName val="Tav. 2.3"/>
      <sheetName val="Tav. 3"/>
      <sheetName val="Tav. 3.1"/>
      <sheetName val="Tav. 3.2"/>
      <sheetName val="Tav. 4"/>
      <sheetName val="Tav. 5"/>
      <sheetName val="Tav. 6."/>
      <sheetName val="Tav. 6.1"/>
      <sheetName val="Tav. 7"/>
      <sheetName val="Tav. 8"/>
      <sheetName val="Tav. 9"/>
      <sheetName val="Tav. 10"/>
      <sheetName val="Tav. 11"/>
      <sheetName val="Tav. 12"/>
      <sheetName val="Tav. 13"/>
      <sheetName val="Tav. 22"/>
      <sheetName val="Tav. 22.1"/>
      <sheetName val="Tav. 22.2"/>
      <sheetName val="Tav. 23.1"/>
      <sheetName val="Tav. 23.2"/>
      <sheetName val="Tav. 23.3"/>
      <sheetName val="Tav. 23.4"/>
      <sheetName val="Tav. 23.5"/>
      <sheetName val="Tav. 23.6"/>
      <sheetName val="Tav. 23.7"/>
      <sheetName val="Tav. 23.8"/>
      <sheetName val="Tav. 23.9"/>
      <sheetName val="Tav. 23.10"/>
      <sheetName val="Tav. 23.11"/>
      <sheetName val="Tav. 23.12"/>
      <sheetName val="Tav. 23.13"/>
      <sheetName val="Tav. 23.14"/>
      <sheetName val="Tav. 23.15"/>
      <sheetName val="Tav. 23.16"/>
      <sheetName val="Tav. 23.17"/>
      <sheetName val="Tav. 23.18"/>
      <sheetName val="Tav. 23.19"/>
      <sheetName val="Tav. 23.20"/>
      <sheetName val="Tav. 23.21"/>
      <sheetName val="Tav. 23.22"/>
      <sheetName val="Tav. 24"/>
      <sheetName val="Tav24_segue (a)"/>
      <sheetName val="Tav24_segue (b)"/>
      <sheetName val="Tav. 24.1"/>
      <sheetName val="Tav. 24.2"/>
      <sheetName val="Tav. 24.3"/>
      <sheetName val="Tav. 24.4"/>
      <sheetName val="Tav24.4_segue (a)"/>
      <sheetName val="Tav24.4_segue (b)"/>
      <sheetName val="Tav. 24.5"/>
      <sheetName val="Tav.24.5.1"/>
      <sheetName val="Tav.24.5.2"/>
      <sheetName val="Tav. 24.6"/>
      <sheetName val="Tav. 25"/>
      <sheetName val="Tav. 25.1"/>
      <sheetName val="Tav. 25.2"/>
      <sheetName val="Tav. 25.3"/>
      <sheetName val="Tav. 25.4"/>
      <sheetName val="Tav. 25.5"/>
      <sheetName val="Tav. 25.6"/>
      <sheetName val="Tav. 25.7"/>
      <sheetName val="Tav. 26"/>
      <sheetName val="Foglio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vola 6"/>
      <sheetName val="Tav6.1"/>
      <sheetName val="Tav6.2"/>
      <sheetName val="Tav6.3"/>
      <sheetName val="tav6.4"/>
      <sheetName val="tav6.5"/>
      <sheetName val="tav6.6"/>
      <sheetName val="tav6.7"/>
      <sheetName val="tav6.8"/>
      <sheetName val="tav6.9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REGIONE E RIPARTIZIONE
GEOGRAFICA</v>
          </cell>
          <cell r="B2" t="str">
            <v>Utenti</v>
          </cell>
          <cell r="C2" t="str">
            <v>Spesa</v>
          </cell>
        </row>
        <row r="4">
          <cell r="A4" t="str">
            <v>Piemonte</v>
          </cell>
          <cell r="B4">
            <v>30182</v>
          </cell>
          <cell r="C4">
            <v>16675609</v>
          </cell>
        </row>
        <row r="5">
          <cell r="A5" t="str">
            <v>Valle d'Aosta</v>
          </cell>
          <cell r="B5">
            <v>0</v>
          </cell>
          <cell r="C5">
            <v>0</v>
          </cell>
        </row>
        <row r="6">
          <cell r="A6" t="str">
            <v>Lombardia</v>
          </cell>
          <cell r="B6">
            <v>65347</v>
          </cell>
          <cell r="C6">
            <v>27184218</v>
          </cell>
        </row>
        <row r="7">
          <cell r="A7" t="str">
            <v>Trentino - Alto Adige</v>
          </cell>
          <cell r="B7">
            <v>5386</v>
          </cell>
          <cell r="C7">
            <v>4601974</v>
          </cell>
        </row>
        <row r="8">
          <cell r="A8" t="str">
            <v>Bolzano - Bozen</v>
          </cell>
          <cell r="B8">
            <v>3600</v>
          </cell>
          <cell r="C8">
            <v>2760000</v>
          </cell>
        </row>
        <row r="9">
          <cell r="A9" t="str">
            <v>Trento</v>
          </cell>
          <cell r="B9">
            <v>1786</v>
          </cell>
          <cell r="C9">
            <v>1841974</v>
          </cell>
        </row>
        <row r="10">
          <cell r="A10" t="str">
            <v>Veneto</v>
          </cell>
          <cell r="B10">
            <v>98850</v>
          </cell>
          <cell r="C10">
            <v>6934923</v>
          </cell>
        </row>
        <row r="11">
          <cell r="A11" t="str">
            <v>Friuli - Venezia Giulia</v>
          </cell>
          <cell r="B11">
            <v>6817</v>
          </cell>
          <cell r="C11">
            <v>2342098</v>
          </cell>
        </row>
        <row r="12">
          <cell r="A12" t="str">
            <v>Liguria</v>
          </cell>
          <cell r="B12">
            <v>16958</v>
          </cell>
          <cell r="C12">
            <v>6339084</v>
          </cell>
        </row>
        <row r="13">
          <cell r="A13" t="str">
            <v>Emilia - Romagna</v>
          </cell>
          <cell r="B13">
            <v>47803</v>
          </cell>
          <cell r="C13">
            <v>11310038</v>
          </cell>
        </row>
        <row r="14">
          <cell r="A14" t="str">
            <v>Toscana</v>
          </cell>
          <cell r="B14">
            <v>19127</v>
          </cell>
          <cell r="C14">
            <v>2808802</v>
          </cell>
        </row>
        <row r="15">
          <cell r="A15" t="str">
            <v>Umbria</v>
          </cell>
          <cell r="B15">
            <v>38696</v>
          </cell>
          <cell r="C15">
            <v>1295217</v>
          </cell>
        </row>
        <row r="16">
          <cell r="A16" t="str">
            <v>Marche</v>
          </cell>
          <cell r="B16">
            <v>7375</v>
          </cell>
          <cell r="C16">
            <v>684470</v>
          </cell>
        </row>
        <row r="17">
          <cell r="A17" t="str">
            <v>Lazio</v>
          </cell>
          <cell r="B17">
            <v>72845</v>
          </cell>
          <cell r="C17">
            <v>5906837</v>
          </cell>
        </row>
        <row r="18">
          <cell r="A18" t="str">
            <v>Abruzzo</v>
          </cell>
          <cell r="B18">
            <v>9010</v>
          </cell>
          <cell r="C18">
            <v>1412301</v>
          </cell>
        </row>
        <row r="19">
          <cell r="A19" t="str">
            <v>Molise</v>
          </cell>
          <cell r="B19">
            <v>2996</v>
          </cell>
          <cell r="C19">
            <v>356413</v>
          </cell>
        </row>
        <row r="20">
          <cell r="A20" t="str">
            <v>Campania</v>
          </cell>
          <cell r="B20">
            <v>47293</v>
          </cell>
          <cell r="C20">
            <v>5197624</v>
          </cell>
        </row>
        <row r="21">
          <cell r="A21" t="str">
            <v>Puglia</v>
          </cell>
          <cell r="B21">
            <v>87346</v>
          </cell>
          <cell r="C21">
            <v>5887822</v>
          </cell>
        </row>
        <row r="22">
          <cell r="A22" t="str">
            <v>Basilicata</v>
          </cell>
          <cell r="B22">
            <v>5060</v>
          </cell>
          <cell r="C22">
            <v>1093391</v>
          </cell>
        </row>
        <row r="23">
          <cell r="A23" t="str">
            <v>Calabria</v>
          </cell>
          <cell r="B23">
            <v>12116</v>
          </cell>
          <cell r="C23">
            <v>1618725</v>
          </cell>
        </row>
        <row r="24">
          <cell r="A24" t="str">
            <v>Sicilia</v>
          </cell>
          <cell r="B24">
            <v>45062</v>
          </cell>
          <cell r="C24">
            <v>7550304</v>
          </cell>
        </row>
        <row r="25">
          <cell r="A25" t="str">
            <v>Sardegna</v>
          </cell>
          <cell r="B25">
            <v>78905</v>
          </cell>
          <cell r="C25">
            <v>8022339</v>
          </cell>
        </row>
      </sheetData>
      <sheetData sheetId="5">
        <row r="2">
          <cell r="A2" t="str">
            <v>REGIONE E RIPARTIZIONE
GEOGRAFICA</v>
          </cell>
          <cell r="B2" t="str">
            <v>Utenti</v>
          </cell>
          <cell r="C2" t="str">
            <v>Spesa</v>
          </cell>
        </row>
        <row r="4">
          <cell r="A4" t="str">
            <v>Piemonte</v>
          </cell>
          <cell r="B4">
            <v>12465</v>
          </cell>
          <cell r="C4">
            <v>5388734</v>
          </cell>
        </row>
        <row r="5">
          <cell r="A5" t="str">
            <v>Valle d'Aosta</v>
          </cell>
          <cell r="B5">
            <v>0</v>
          </cell>
          <cell r="C5">
            <v>0</v>
          </cell>
        </row>
        <row r="6">
          <cell r="A6" t="str">
            <v>Lombardia</v>
          </cell>
          <cell r="B6">
            <v>19383</v>
          </cell>
          <cell r="C6">
            <v>9035043</v>
          </cell>
        </row>
        <row r="7">
          <cell r="A7" t="str">
            <v>Trentino - Alto Adige</v>
          </cell>
          <cell r="B7">
            <v>1225</v>
          </cell>
          <cell r="C7">
            <v>525019</v>
          </cell>
        </row>
        <row r="8">
          <cell r="A8" t="str">
            <v>Bolzano - Bozen</v>
          </cell>
          <cell r="B8">
            <v>0</v>
          </cell>
          <cell r="C8">
            <v>0</v>
          </cell>
        </row>
        <row r="9">
          <cell r="A9" t="str">
            <v>Trento</v>
          </cell>
          <cell r="B9">
            <v>1225</v>
          </cell>
          <cell r="C9">
            <v>525019</v>
          </cell>
        </row>
        <row r="10">
          <cell r="A10" t="str">
            <v>Veneto</v>
          </cell>
          <cell r="B10">
            <v>26923</v>
          </cell>
          <cell r="C10">
            <v>5811489</v>
          </cell>
        </row>
        <row r="11">
          <cell r="A11" t="str">
            <v>Friuli - Venezia Giulia</v>
          </cell>
          <cell r="B11">
            <v>2802</v>
          </cell>
          <cell r="C11">
            <v>1541506</v>
          </cell>
        </row>
        <row r="12">
          <cell r="A12" t="str">
            <v>Liguria</v>
          </cell>
          <cell r="B12">
            <v>5441</v>
          </cell>
          <cell r="C12">
            <v>895657</v>
          </cell>
        </row>
        <row r="13">
          <cell r="A13" t="str">
            <v>Emilia - Romagna</v>
          </cell>
          <cell r="B13">
            <v>14546</v>
          </cell>
          <cell r="C13">
            <v>3172294</v>
          </cell>
        </row>
        <row r="14">
          <cell r="A14" t="str">
            <v>Toscana</v>
          </cell>
          <cell r="B14">
            <v>20236</v>
          </cell>
          <cell r="C14">
            <v>1907724</v>
          </cell>
        </row>
        <row r="15">
          <cell r="A15" t="str">
            <v>Umbria</v>
          </cell>
          <cell r="B15">
            <v>3308</v>
          </cell>
          <cell r="C15">
            <v>531927</v>
          </cell>
        </row>
        <row r="16">
          <cell r="A16" t="str">
            <v>Marche</v>
          </cell>
          <cell r="B16">
            <v>5551</v>
          </cell>
          <cell r="C16">
            <v>768590</v>
          </cell>
        </row>
        <row r="17">
          <cell r="A17" t="str">
            <v>Lazio</v>
          </cell>
          <cell r="B17">
            <v>12247</v>
          </cell>
          <cell r="C17">
            <v>2752900</v>
          </cell>
        </row>
        <row r="18">
          <cell r="A18" t="str">
            <v>Abruzzo</v>
          </cell>
          <cell r="B18">
            <v>2633</v>
          </cell>
          <cell r="C18">
            <v>533836</v>
          </cell>
        </row>
        <row r="19">
          <cell r="A19" t="str">
            <v>Molise</v>
          </cell>
          <cell r="B19">
            <v>342</v>
          </cell>
          <cell r="C19">
            <v>245676</v>
          </cell>
        </row>
        <row r="20">
          <cell r="A20" t="str">
            <v>Campania</v>
          </cell>
          <cell r="B20">
            <v>8695</v>
          </cell>
          <cell r="C20">
            <v>1934829</v>
          </cell>
        </row>
        <row r="21">
          <cell r="A21" t="str">
            <v>Puglia</v>
          </cell>
          <cell r="B21">
            <v>9265</v>
          </cell>
          <cell r="C21">
            <v>1358924</v>
          </cell>
        </row>
        <row r="22">
          <cell r="A22" t="str">
            <v>Basilicata</v>
          </cell>
          <cell r="B22">
            <v>776</v>
          </cell>
          <cell r="C22">
            <v>158879</v>
          </cell>
        </row>
        <row r="23">
          <cell r="A23" t="str">
            <v>Calabria</v>
          </cell>
          <cell r="B23">
            <v>1616</v>
          </cell>
          <cell r="C23">
            <v>477007</v>
          </cell>
        </row>
        <row r="24">
          <cell r="A24" t="str">
            <v>Sicilia</v>
          </cell>
          <cell r="B24">
            <v>20595</v>
          </cell>
          <cell r="C24">
            <v>3182830</v>
          </cell>
        </row>
        <row r="25">
          <cell r="A25" t="str">
            <v>Sardegna</v>
          </cell>
          <cell r="B25">
            <v>9557</v>
          </cell>
          <cell r="C25">
            <v>1762377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v. 24"/>
      <sheetName val="Tav. 24.1"/>
      <sheetName val="Tav. 24.2"/>
      <sheetName val="Tav. 24.3"/>
      <sheetName val="Tav. 24.4"/>
      <sheetName val="Tav. 24.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34"/>
  <sheetViews>
    <sheetView tabSelected="1" zoomScale="120" zoomScaleNormal="120" workbookViewId="0">
      <selection activeCell="H19" sqref="H19"/>
    </sheetView>
  </sheetViews>
  <sheetFormatPr defaultColWidth="9.1640625" defaultRowHeight="9.75" customHeight="1" x14ac:dyDescent="0.3"/>
  <cols>
    <col min="1" max="1" width="2.5546875" style="7" customWidth="1"/>
    <col min="2" max="2" width="6.1640625" style="19" customWidth="1"/>
    <col min="3" max="3" width="27.5546875" style="19" customWidth="1"/>
    <col min="4" max="6" width="16.1640625" style="7" customWidth="1"/>
    <col min="7" max="7" width="10.5546875" style="7" customWidth="1"/>
    <col min="8" max="8" width="11.83203125" style="7" bestFit="1" customWidth="1"/>
    <col min="9" max="16384" width="9.1640625" style="7"/>
  </cols>
  <sheetData>
    <row r="1" spans="1:14" s="1" customFormat="1" ht="30" customHeight="1" x14ac:dyDescent="0.4">
      <c r="A1" s="170" t="s">
        <v>0</v>
      </c>
      <c r="B1" s="170"/>
      <c r="C1" s="171" t="s">
        <v>270</v>
      </c>
      <c r="D1" s="171"/>
      <c r="E1" s="171"/>
      <c r="F1" s="171"/>
    </row>
    <row r="2" spans="1:14" s="2" customFormat="1" ht="12" customHeight="1" x14ac:dyDescent="0.4">
      <c r="A2" s="172" t="s">
        <v>1</v>
      </c>
      <c r="B2" s="172"/>
      <c r="C2" s="172"/>
      <c r="D2" s="173" t="s">
        <v>2</v>
      </c>
      <c r="E2" s="173"/>
      <c r="F2" s="174" t="s">
        <v>3</v>
      </c>
    </row>
    <row r="3" spans="1:14" s="2" customFormat="1" ht="12" customHeight="1" x14ac:dyDescent="0.4">
      <c r="A3" s="172"/>
      <c r="B3" s="172"/>
      <c r="C3" s="172"/>
      <c r="D3" s="3" t="s">
        <v>4</v>
      </c>
      <c r="E3" s="3" t="s">
        <v>5</v>
      </c>
      <c r="F3" s="174"/>
    </row>
    <row r="4" spans="1:14" ht="12" customHeight="1" x14ac:dyDescent="0.4">
      <c r="A4" s="175" t="s">
        <v>6</v>
      </c>
      <c r="B4" s="175"/>
      <c r="C4" s="175"/>
      <c r="D4" s="4">
        <v>553403153</v>
      </c>
      <c r="E4" s="5">
        <v>7.8</v>
      </c>
      <c r="F4" s="4">
        <v>126</v>
      </c>
      <c r="G4" s="6"/>
      <c r="H4"/>
      <c r="I4"/>
      <c r="J4"/>
      <c r="L4" s="4"/>
      <c r="M4" s="4"/>
      <c r="N4" s="4"/>
    </row>
    <row r="5" spans="1:14" ht="12" customHeight="1" x14ac:dyDescent="0.4">
      <c r="A5" s="175" t="s">
        <v>7</v>
      </c>
      <c r="B5" s="175"/>
      <c r="C5" s="175"/>
      <c r="D5" s="4">
        <v>28944360</v>
      </c>
      <c r="E5" s="5">
        <v>0.4</v>
      </c>
      <c r="F5" s="4">
        <v>228</v>
      </c>
      <c r="G5" s="6"/>
      <c r="H5"/>
      <c r="I5"/>
      <c r="J5"/>
      <c r="L5" s="4"/>
      <c r="M5" s="4"/>
      <c r="N5" s="4"/>
    </row>
    <row r="6" spans="1:14" ht="12" customHeight="1" x14ac:dyDescent="0.4">
      <c r="A6" s="175" t="s">
        <v>8</v>
      </c>
      <c r="B6" s="175"/>
      <c r="C6" s="175"/>
      <c r="D6" s="4">
        <v>209342667</v>
      </c>
      <c r="E6" s="5">
        <v>3</v>
      </c>
      <c r="F6" s="4">
        <v>133</v>
      </c>
      <c r="G6" s="6"/>
      <c r="H6"/>
      <c r="I6"/>
      <c r="J6"/>
      <c r="L6" s="4"/>
      <c r="M6" s="4"/>
      <c r="N6" s="4"/>
    </row>
    <row r="7" spans="1:14" ht="12" customHeight="1" x14ac:dyDescent="0.4">
      <c r="A7" s="175" t="s">
        <v>9</v>
      </c>
      <c r="B7" s="175"/>
      <c r="C7" s="175"/>
      <c r="D7" s="4">
        <v>1299614844</v>
      </c>
      <c r="E7" s="5">
        <v>18.699999999999996</v>
      </c>
      <c r="F7" s="4">
        <v>130</v>
      </c>
      <c r="G7" s="6"/>
      <c r="H7"/>
      <c r="I7"/>
      <c r="J7"/>
      <c r="L7" s="4"/>
      <c r="M7" s="4"/>
      <c r="N7" s="4"/>
    </row>
    <row r="8" spans="1:14" ht="12" customHeight="1" x14ac:dyDescent="0.4">
      <c r="A8" s="175" t="s">
        <v>10</v>
      </c>
      <c r="B8" s="175"/>
      <c r="C8" s="175"/>
      <c r="D8" s="4">
        <v>406204305</v>
      </c>
      <c r="E8" s="5">
        <v>5.6999999999999993</v>
      </c>
      <c r="F8" s="4">
        <v>383</v>
      </c>
      <c r="G8" s="6"/>
      <c r="H8"/>
      <c r="I8"/>
      <c r="J8"/>
      <c r="L8" s="4"/>
      <c r="M8" s="4"/>
      <c r="N8" s="4"/>
    </row>
    <row r="9" spans="1:14" s="10" customFormat="1" ht="12" customHeight="1" x14ac:dyDescent="0.4">
      <c r="A9" s="169" t="s">
        <v>11</v>
      </c>
      <c r="B9" s="169"/>
      <c r="C9" s="169"/>
      <c r="D9" s="8">
        <v>270380141</v>
      </c>
      <c r="E9" s="9">
        <v>3.8</v>
      </c>
      <c r="F9" s="8">
        <v>517</v>
      </c>
      <c r="G9" s="6"/>
      <c r="H9"/>
      <c r="I9"/>
      <c r="J9"/>
      <c r="L9" s="4"/>
      <c r="M9" s="4"/>
      <c r="N9" s="4"/>
    </row>
    <row r="10" spans="1:14" s="10" customFormat="1" ht="12" customHeight="1" x14ac:dyDescent="0.4">
      <c r="A10" s="169" t="s">
        <v>12</v>
      </c>
      <c r="B10" s="169"/>
      <c r="C10" s="169"/>
      <c r="D10" s="8">
        <v>135824164</v>
      </c>
      <c r="E10" s="9">
        <v>1.9</v>
      </c>
      <c r="F10" s="8">
        <v>252</v>
      </c>
      <c r="G10" s="6"/>
      <c r="H10"/>
      <c r="I10"/>
      <c r="J10"/>
      <c r="L10" s="4"/>
      <c r="M10" s="4"/>
      <c r="N10" s="4"/>
    </row>
    <row r="11" spans="1:14" ht="12" customHeight="1" x14ac:dyDescent="0.4">
      <c r="A11" s="175" t="s">
        <v>13</v>
      </c>
      <c r="B11" s="175"/>
      <c r="C11" s="175"/>
      <c r="D11" s="4">
        <v>510908652</v>
      </c>
      <c r="E11" s="5">
        <v>7.2</v>
      </c>
      <c r="F11" s="4">
        <v>104</v>
      </c>
      <c r="G11" s="6"/>
      <c r="H11"/>
      <c r="I11"/>
      <c r="J11"/>
      <c r="L11" s="4"/>
      <c r="M11" s="4"/>
      <c r="N11" s="4"/>
    </row>
    <row r="12" spans="1:14" ht="12" customHeight="1" x14ac:dyDescent="0.4">
      <c r="A12" s="175" t="s">
        <v>14</v>
      </c>
      <c r="B12" s="175"/>
      <c r="C12" s="175"/>
      <c r="D12" s="4">
        <v>355729782</v>
      </c>
      <c r="E12" s="5">
        <v>5</v>
      </c>
      <c r="F12" s="4">
        <v>292</v>
      </c>
      <c r="G12" s="6"/>
      <c r="H12"/>
      <c r="I12"/>
      <c r="J12"/>
      <c r="L12" s="4"/>
      <c r="M12" s="4"/>
      <c r="N12" s="4"/>
    </row>
    <row r="13" spans="1:14" ht="12" customHeight="1" x14ac:dyDescent="0.4">
      <c r="A13" s="175" t="s">
        <v>15</v>
      </c>
      <c r="B13" s="175"/>
      <c r="C13" s="175"/>
      <c r="D13" s="4">
        <v>710409398</v>
      </c>
      <c r="E13" s="5">
        <v>10.1</v>
      </c>
      <c r="F13" s="4">
        <v>160</v>
      </c>
      <c r="G13" s="6"/>
      <c r="H13"/>
      <c r="I13"/>
      <c r="J13"/>
      <c r="L13" s="4"/>
      <c r="M13" s="4"/>
      <c r="N13" s="4"/>
    </row>
    <row r="14" spans="1:14" ht="12" customHeight="1" x14ac:dyDescent="0.4">
      <c r="A14" s="175" t="s">
        <v>16</v>
      </c>
      <c r="B14" s="175"/>
      <c r="C14" s="175"/>
      <c r="D14" s="4">
        <v>469159679</v>
      </c>
      <c r="E14" s="5">
        <v>6.6</v>
      </c>
      <c r="F14" s="4">
        <v>125</v>
      </c>
      <c r="G14" s="6"/>
      <c r="H14"/>
      <c r="I14"/>
      <c r="J14"/>
      <c r="L14" s="4"/>
      <c r="M14" s="4"/>
      <c r="N14" s="4"/>
    </row>
    <row r="15" spans="1:14" ht="12" customHeight="1" x14ac:dyDescent="0.4">
      <c r="A15" s="175" t="s">
        <v>17</v>
      </c>
      <c r="B15" s="175"/>
      <c r="C15" s="175"/>
      <c r="D15" s="4">
        <v>75422413</v>
      </c>
      <c r="E15" s="5">
        <v>1.1000000000000001</v>
      </c>
      <c r="F15" s="4">
        <v>85</v>
      </c>
      <c r="G15" s="6"/>
      <c r="H15"/>
      <c r="I15"/>
      <c r="J15"/>
      <c r="L15" s="4"/>
      <c r="M15" s="4"/>
      <c r="N15" s="4"/>
    </row>
    <row r="16" spans="1:14" ht="12" customHeight="1" x14ac:dyDescent="0.4">
      <c r="A16" s="175" t="s">
        <v>18</v>
      </c>
      <c r="B16" s="175"/>
      <c r="C16" s="175"/>
      <c r="D16" s="4">
        <v>150509712</v>
      </c>
      <c r="E16" s="5">
        <v>2.1</v>
      </c>
      <c r="F16" s="4">
        <v>98</v>
      </c>
      <c r="G16" s="6"/>
      <c r="H16"/>
      <c r="I16"/>
      <c r="J16"/>
      <c r="L16" s="4"/>
      <c r="M16" s="4"/>
      <c r="N16" s="4"/>
    </row>
    <row r="17" spans="1:14" ht="12" customHeight="1" x14ac:dyDescent="0.4">
      <c r="A17" s="175" t="s">
        <v>19</v>
      </c>
      <c r="B17" s="175"/>
      <c r="C17" s="175"/>
      <c r="D17" s="4">
        <v>751083522</v>
      </c>
      <c r="E17" s="5">
        <v>10.6</v>
      </c>
      <c r="F17" s="4">
        <v>127</v>
      </c>
      <c r="G17" s="6"/>
      <c r="H17"/>
      <c r="I17"/>
      <c r="J17"/>
      <c r="L17" s="4"/>
      <c r="M17" s="4"/>
      <c r="N17" s="4"/>
    </row>
    <row r="18" spans="1:14" ht="12" customHeight="1" x14ac:dyDescent="0.4">
      <c r="A18" s="175" t="s">
        <v>20</v>
      </c>
      <c r="B18" s="175"/>
      <c r="C18" s="175"/>
      <c r="D18" s="4">
        <v>88576225</v>
      </c>
      <c r="E18" s="5">
        <v>1.3</v>
      </c>
      <c r="F18" s="4">
        <v>67</v>
      </c>
      <c r="G18" s="6"/>
      <c r="H18"/>
      <c r="I18"/>
      <c r="J18"/>
      <c r="L18" s="4"/>
      <c r="M18" s="4"/>
      <c r="N18" s="4"/>
    </row>
    <row r="19" spans="1:14" ht="12" customHeight="1" x14ac:dyDescent="0.4">
      <c r="A19" s="175" t="s">
        <v>21</v>
      </c>
      <c r="B19" s="175"/>
      <c r="C19" s="175"/>
      <c r="D19" s="4">
        <v>17387459</v>
      </c>
      <c r="E19" s="5">
        <v>0.2</v>
      </c>
      <c r="F19" s="4">
        <v>56</v>
      </c>
      <c r="G19" s="6"/>
      <c r="H19"/>
      <c r="I19"/>
      <c r="J19"/>
      <c r="L19" s="4"/>
      <c r="M19" s="4"/>
      <c r="N19" s="4"/>
    </row>
    <row r="20" spans="1:14" ht="12" customHeight="1" x14ac:dyDescent="0.4">
      <c r="A20" s="175" t="s">
        <v>22</v>
      </c>
      <c r="B20" s="175"/>
      <c r="C20" s="175"/>
      <c r="D20" s="4">
        <v>288269809</v>
      </c>
      <c r="E20" s="5">
        <v>4.0999999999999996</v>
      </c>
      <c r="F20" s="4">
        <v>49</v>
      </c>
      <c r="G20" s="6"/>
      <c r="H20"/>
      <c r="I20"/>
      <c r="J20"/>
      <c r="L20" s="4"/>
      <c r="M20" s="4"/>
      <c r="N20" s="4"/>
    </row>
    <row r="21" spans="1:14" ht="12" customHeight="1" x14ac:dyDescent="0.4">
      <c r="A21" s="175" t="s">
        <v>23</v>
      </c>
      <c r="B21" s="175"/>
      <c r="C21" s="175"/>
      <c r="D21" s="4">
        <v>276676729</v>
      </c>
      <c r="E21" s="5">
        <v>3.9</v>
      </c>
      <c r="F21" s="4">
        <v>68</v>
      </c>
      <c r="G21" s="6"/>
      <c r="H21"/>
      <c r="I21"/>
      <c r="J21"/>
      <c r="L21" s="4"/>
      <c r="M21" s="4"/>
      <c r="N21" s="4"/>
    </row>
    <row r="22" spans="1:14" ht="12" customHeight="1" x14ac:dyDescent="0.4">
      <c r="A22" s="175" t="s">
        <v>24</v>
      </c>
      <c r="B22" s="175"/>
      <c r="C22" s="175"/>
      <c r="D22" s="4">
        <v>34260553</v>
      </c>
      <c r="E22" s="5">
        <v>0.5</v>
      </c>
      <c r="F22" s="4">
        <v>60</v>
      </c>
      <c r="G22" s="6"/>
      <c r="H22"/>
      <c r="I22"/>
      <c r="J22"/>
      <c r="L22" s="4"/>
      <c r="M22" s="4"/>
      <c r="N22" s="4"/>
    </row>
    <row r="23" spans="1:14" ht="12" customHeight="1" x14ac:dyDescent="0.4">
      <c r="A23" s="175" t="s">
        <v>25</v>
      </c>
      <c r="B23" s="175"/>
      <c r="C23" s="175"/>
      <c r="D23" s="4">
        <v>43665169</v>
      </c>
      <c r="E23" s="5">
        <v>0.6</v>
      </c>
      <c r="F23" s="4">
        <v>22</v>
      </c>
      <c r="G23" s="6"/>
      <c r="H23"/>
      <c r="I23"/>
      <c r="J23"/>
      <c r="L23" s="4"/>
      <c r="M23" s="4"/>
      <c r="N23" s="4"/>
    </row>
    <row r="24" spans="1:14" ht="12" customHeight="1" x14ac:dyDescent="0.4">
      <c r="A24" s="175" t="s">
        <v>26</v>
      </c>
      <c r="B24" s="175"/>
      <c r="C24" s="175"/>
      <c r="D24" s="4">
        <v>397485379</v>
      </c>
      <c r="E24" s="5">
        <v>5.6</v>
      </c>
      <c r="F24" s="4">
        <v>78</v>
      </c>
      <c r="G24" s="6"/>
      <c r="H24"/>
      <c r="I24"/>
      <c r="J24"/>
      <c r="L24" s="4"/>
      <c r="M24" s="4"/>
      <c r="N24" s="4"/>
    </row>
    <row r="25" spans="1:14" ht="12" customHeight="1" x14ac:dyDescent="0.4">
      <c r="A25" s="175" t="s">
        <v>27</v>
      </c>
      <c r="B25" s="175"/>
      <c r="C25" s="175"/>
      <c r="D25" s="4">
        <v>389374044</v>
      </c>
      <c r="E25" s="5">
        <v>5.5</v>
      </c>
      <c r="F25" s="4">
        <v>235</v>
      </c>
      <c r="G25" s="6"/>
      <c r="H25"/>
      <c r="I25"/>
      <c r="J25"/>
      <c r="L25" s="4"/>
      <c r="M25" s="4"/>
      <c r="N25" s="4"/>
    </row>
    <row r="26" spans="1:14" s="14" customFormat="1" ht="12" customHeight="1" x14ac:dyDescent="0.4">
      <c r="A26" s="177" t="s">
        <v>28</v>
      </c>
      <c r="B26" s="177"/>
      <c r="C26" s="177"/>
      <c r="D26" s="11">
        <v>2091305024</v>
      </c>
      <c r="E26" s="12">
        <v>29.9</v>
      </c>
      <c r="F26" s="11">
        <v>130</v>
      </c>
      <c r="G26" s="13"/>
      <c r="H26"/>
      <c r="I26"/>
      <c r="J26"/>
      <c r="L26" s="4"/>
      <c r="M26" s="4"/>
      <c r="N26" s="4"/>
    </row>
    <row r="27" spans="1:14" s="14" customFormat="1" ht="12" customHeight="1" x14ac:dyDescent="0.4">
      <c r="A27" s="177" t="s">
        <v>29</v>
      </c>
      <c r="B27" s="177"/>
      <c r="C27" s="177"/>
      <c r="D27" s="11">
        <v>1983252137</v>
      </c>
      <c r="E27" s="12">
        <v>27.999999999999996</v>
      </c>
      <c r="F27" s="11">
        <v>170</v>
      </c>
      <c r="G27" s="13"/>
      <c r="H27"/>
      <c r="I27"/>
      <c r="J27"/>
      <c r="L27" s="4"/>
      <c r="M27" s="4"/>
      <c r="N27" s="4"/>
    </row>
    <row r="28" spans="1:14" s="14" customFormat="1" ht="12" customHeight="1" x14ac:dyDescent="0.4">
      <c r="A28" s="177" t="s">
        <v>30</v>
      </c>
      <c r="B28" s="177"/>
      <c r="C28" s="177"/>
      <c r="D28" s="11">
        <v>1446175326</v>
      </c>
      <c r="E28" s="12">
        <v>20.399999999999999</v>
      </c>
      <c r="F28" s="11">
        <v>120</v>
      </c>
      <c r="G28" s="13"/>
      <c r="H28"/>
      <c r="I28"/>
      <c r="J28"/>
      <c r="L28" s="4"/>
      <c r="M28" s="4"/>
      <c r="N28" s="4"/>
    </row>
    <row r="29" spans="1:14" s="14" customFormat="1" ht="12" customHeight="1" x14ac:dyDescent="0.4">
      <c r="A29" s="177" t="s">
        <v>31</v>
      </c>
      <c r="B29" s="177"/>
      <c r="C29" s="177"/>
      <c r="D29" s="11">
        <v>748835944</v>
      </c>
      <c r="E29" s="12">
        <v>10.600000000000001</v>
      </c>
      <c r="F29" s="11">
        <v>53</v>
      </c>
      <c r="G29" s="13"/>
      <c r="H29"/>
      <c r="I29"/>
      <c r="J29"/>
      <c r="K29" s="12"/>
      <c r="L29" s="5"/>
      <c r="M29" s="4"/>
      <c r="N29" s="4"/>
    </row>
    <row r="30" spans="1:14" s="14" customFormat="1" ht="12" customHeight="1" x14ac:dyDescent="0.4">
      <c r="A30" s="177" t="s">
        <v>32</v>
      </c>
      <c r="B30" s="177"/>
      <c r="C30" s="177"/>
      <c r="D30" s="11">
        <v>786859423</v>
      </c>
      <c r="E30" s="12">
        <v>11.1</v>
      </c>
      <c r="F30" s="11">
        <v>117</v>
      </c>
      <c r="G30" s="13"/>
      <c r="H30"/>
      <c r="I30"/>
      <c r="J30"/>
      <c r="L30" s="4"/>
      <c r="M30" s="4"/>
      <c r="N30" s="4"/>
    </row>
    <row r="31" spans="1:14" s="14" customFormat="1" ht="12" customHeight="1" x14ac:dyDescent="0.4">
      <c r="A31" s="178" t="s">
        <v>33</v>
      </c>
      <c r="B31" s="178"/>
      <c r="C31" s="178"/>
      <c r="D31" s="16">
        <v>7056427854</v>
      </c>
      <c r="E31" s="17">
        <v>99.999999999999972</v>
      </c>
      <c r="F31" s="16">
        <v>116</v>
      </c>
      <c r="G31" s="15"/>
      <c r="H31"/>
      <c r="I31"/>
      <c r="J31"/>
      <c r="L31" s="5"/>
      <c r="M31" s="4"/>
      <c r="N31" s="4"/>
    </row>
    <row r="32" spans="1:14" ht="48.75" customHeight="1" x14ac:dyDescent="0.3">
      <c r="A32" s="18" t="s">
        <v>34</v>
      </c>
      <c r="B32" s="176" t="s">
        <v>271</v>
      </c>
      <c r="C32" s="176"/>
      <c r="D32" s="176"/>
      <c r="E32" s="176"/>
      <c r="F32" s="176"/>
    </row>
    <row r="33" spans="1:6" ht="9.75" customHeight="1" x14ac:dyDescent="0.3">
      <c r="A33" s="18" t="s">
        <v>35</v>
      </c>
      <c r="B33" s="176" t="s">
        <v>36</v>
      </c>
      <c r="C33" s="176"/>
      <c r="D33" s="176"/>
      <c r="E33" s="176"/>
      <c r="F33" s="176"/>
    </row>
    <row r="34" spans="1:6" ht="37.5" customHeight="1" x14ac:dyDescent="0.3">
      <c r="A34" s="18" t="s">
        <v>37</v>
      </c>
      <c r="B34" s="176" t="s">
        <v>38</v>
      </c>
      <c r="C34" s="176"/>
      <c r="D34" s="176"/>
      <c r="E34" s="176"/>
      <c r="F34" s="176"/>
    </row>
  </sheetData>
  <sheetProtection selectLockedCells="1" selectUnlockedCells="1"/>
  <mergeCells count="36">
    <mergeCell ref="B34:F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B32:F32"/>
    <mergeCell ref="B33:F33"/>
    <mergeCell ref="A22:C22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10:C10"/>
    <mergeCell ref="A1:B1"/>
    <mergeCell ref="C1:F1"/>
    <mergeCell ref="A2:C3"/>
    <mergeCell ref="D2:E2"/>
    <mergeCell ref="F2:F3"/>
    <mergeCell ref="A4:C4"/>
    <mergeCell ref="A5:C5"/>
    <mergeCell ref="A6:C6"/>
    <mergeCell ref="A7:C7"/>
    <mergeCell ref="A8:C8"/>
    <mergeCell ref="A9:C9"/>
  </mergeCells>
  <pageMargins left="0.6694444444444444" right="0.70833333333333337" top="0.98402777777777772" bottom="1.3777777777777778" header="0.51180555555555551" footer="0.51180555555555551"/>
  <pageSetup paperSize="9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28"/>
  <sheetViews>
    <sheetView zoomScale="120" zoomScaleNormal="120" workbookViewId="0">
      <selection activeCell="L12" sqref="L12"/>
    </sheetView>
  </sheetViews>
  <sheetFormatPr defaultColWidth="9.1640625" defaultRowHeight="9.75" customHeight="1" x14ac:dyDescent="0.3"/>
  <cols>
    <col min="1" max="1" width="2.5546875" style="68" customWidth="1"/>
    <col min="2" max="2" width="6.71875" style="68" customWidth="1"/>
    <col min="3" max="3" width="23.71875" style="68" customWidth="1"/>
    <col min="4" max="4" width="13.27734375" style="15" customWidth="1"/>
    <col min="5" max="5" width="14.83203125" style="15" customWidth="1"/>
    <col min="6" max="7" width="13.27734375" style="15" customWidth="1"/>
    <col min="8" max="8" width="5.5546875" style="15" customWidth="1"/>
    <col min="9" max="16384" width="9.1640625" style="15"/>
  </cols>
  <sheetData>
    <row r="1" spans="1:17" s="60" customFormat="1" ht="27" customHeight="1" x14ac:dyDescent="0.4">
      <c r="A1" s="185" t="s">
        <v>81</v>
      </c>
      <c r="B1" s="185"/>
      <c r="C1" s="185" t="s">
        <v>305</v>
      </c>
      <c r="D1" s="185"/>
      <c r="E1" s="185"/>
      <c r="F1" s="185"/>
      <c r="G1" s="185"/>
    </row>
    <row r="2" spans="1:17" s="60" customFormat="1" ht="11.4" x14ac:dyDescent="0.4">
      <c r="A2" s="219" t="s">
        <v>82</v>
      </c>
      <c r="B2" s="219"/>
      <c r="C2" s="219"/>
      <c r="D2" s="221" t="s">
        <v>83</v>
      </c>
      <c r="E2" s="221"/>
      <c r="F2" s="221"/>
      <c r="G2" s="221"/>
      <c r="K2" s="61"/>
    </row>
    <row r="3" spans="1:17" s="60" customFormat="1" ht="11.4" x14ac:dyDescent="0.4">
      <c r="A3" s="220"/>
      <c r="B3" s="220"/>
      <c r="C3" s="220"/>
      <c r="D3" s="62" t="s">
        <v>84</v>
      </c>
      <c r="E3" s="62" t="s">
        <v>85</v>
      </c>
      <c r="F3" s="62" t="s">
        <v>86</v>
      </c>
      <c r="G3" s="62" t="s">
        <v>47</v>
      </c>
      <c r="I3" s="15"/>
      <c r="J3" s="15"/>
      <c r="K3" s="15"/>
      <c r="L3" s="15"/>
      <c r="M3" s="15"/>
      <c r="N3" s="15"/>
      <c r="O3" s="15"/>
      <c r="P3" s="15"/>
      <c r="Q3" s="15"/>
    </row>
    <row r="4" spans="1:17" s="63" customFormat="1" ht="15" customHeight="1" x14ac:dyDescent="0.4">
      <c r="A4" s="222" t="s">
        <v>63</v>
      </c>
      <c r="B4" s="222"/>
      <c r="C4" s="222"/>
      <c r="D4" s="222"/>
      <c r="E4" s="222"/>
      <c r="F4" s="222"/>
      <c r="G4" s="222"/>
    </row>
    <row r="5" spans="1:17" ht="18" customHeight="1" x14ac:dyDescent="0.4">
      <c r="A5" s="218" t="s">
        <v>56</v>
      </c>
      <c r="B5" s="218"/>
      <c r="C5" s="218"/>
      <c r="D5" s="64">
        <v>499340138</v>
      </c>
      <c r="E5" s="64">
        <v>739970913</v>
      </c>
      <c r="F5" s="64">
        <v>1501309777</v>
      </c>
      <c r="G5" s="64">
        <v>2740620828</v>
      </c>
      <c r="J5"/>
      <c r="K5"/>
      <c r="L5"/>
      <c r="M5"/>
    </row>
    <row r="6" spans="1:17" ht="18" customHeight="1" x14ac:dyDescent="0.4">
      <c r="A6" s="218" t="s">
        <v>57</v>
      </c>
      <c r="B6" s="218"/>
      <c r="C6" s="218"/>
      <c r="D6" s="64">
        <v>907508565</v>
      </c>
      <c r="E6" s="64">
        <v>474651248</v>
      </c>
      <c r="F6" s="64">
        <v>414824305</v>
      </c>
      <c r="G6" s="64">
        <v>1796984118</v>
      </c>
      <c r="J6"/>
      <c r="K6"/>
      <c r="L6"/>
      <c r="M6"/>
    </row>
    <row r="7" spans="1:17" ht="18" customHeight="1" x14ac:dyDescent="0.4">
      <c r="A7" s="218" t="s">
        <v>58</v>
      </c>
      <c r="B7" s="218"/>
      <c r="C7" s="218"/>
      <c r="D7" s="64">
        <v>13298593</v>
      </c>
      <c r="E7" s="64">
        <v>8665227</v>
      </c>
      <c r="F7" s="64">
        <v>4480656</v>
      </c>
      <c r="G7" s="64">
        <v>26444476</v>
      </c>
      <c r="J7"/>
      <c r="K7"/>
      <c r="L7"/>
      <c r="M7"/>
    </row>
    <row r="8" spans="1:17" s="65" customFormat="1" ht="18" customHeight="1" x14ac:dyDescent="0.4">
      <c r="A8" s="218" t="s">
        <v>59</v>
      </c>
      <c r="B8" s="218"/>
      <c r="C8" s="218"/>
      <c r="D8" s="64">
        <v>600142408</v>
      </c>
      <c r="E8" s="64">
        <v>327581676</v>
      </c>
      <c r="F8" s="64">
        <v>303560317</v>
      </c>
      <c r="G8" s="64">
        <v>1231284401</v>
      </c>
      <c r="J8"/>
      <c r="K8"/>
      <c r="L8"/>
      <c r="M8"/>
    </row>
    <row r="9" spans="1:17" s="65" customFormat="1" ht="18" customHeight="1" x14ac:dyDescent="0.4">
      <c r="A9" s="218" t="s">
        <v>87</v>
      </c>
      <c r="B9" s="218"/>
      <c r="C9" s="218"/>
      <c r="D9" s="64">
        <v>85270793</v>
      </c>
      <c r="E9" s="64">
        <v>104345682</v>
      </c>
      <c r="F9" s="64">
        <v>149689916</v>
      </c>
      <c r="G9" s="64">
        <v>339306391</v>
      </c>
      <c r="J9"/>
      <c r="K9"/>
      <c r="L9"/>
      <c r="M9"/>
    </row>
    <row r="10" spans="1:17" ht="18" customHeight="1" x14ac:dyDescent="0.4">
      <c r="A10" s="218" t="s">
        <v>69</v>
      </c>
      <c r="B10" s="218"/>
      <c r="C10" s="218"/>
      <c r="D10" s="64">
        <v>181810802</v>
      </c>
      <c r="E10" s="64">
        <v>252226779</v>
      </c>
      <c r="F10" s="64">
        <v>101088707</v>
      </c>
      <c r="G10" s="64">
        <v>535126288</v>
      </c>
      <c r="J10"/>
      <c r="K10"/>
      <c r="L10"/>
      <c r="M10"/>
    </row>
    <row r="11" spans="1:17" ht="18" customHeight="1" x14ac:dyDescent="0.4">
      <c r="A11" s="218" t="s">
        <v>62</v>
      </c>
      <c r="B11" s="218"/>
      <c r="C11" s="218"/>
      <c r="D11" s="64">
        <v>386661352</v>
      </c>
      <c r="E11" s="64">
        <v>0</v>
      </c>
      <c r="F11" s="64">
        <v>0</v>
      </c>
      <c r="G11" s="64">
        <v>386661352</v>
      </c>
      <c r="J11"/>
      <c r="K11"/>
      <c r="L11"/>
      <c r="M11"/>
    </row>
    <row r="12" spans="1:17" ht="18" customHeight="1" x14ac:dyDescent="0.4">
      <c r="A12" s="223" t="s">
        <v>47</v>
      </c>
      <c r="B12" s="223"/>
      <c r="C12" s="223"/>
      <c r="D12" s="66">
        <v>2674032651</v>
      </c>
      <c r="E12" s="66">
        <v>1907441525</v>
      </c>
      <c r="F12" s="66">
        <v>2474953678</v>
      </c>
      <c r="G12" s="66">
        <v>7056427854</v>
      </c>
      <c r="J12"/>
      <c r="K12"/>
      <c r="L12"/>
      <c r="M12"/>
    </row>
    <row r="13" spans="1:17" ht="15" customHeight="1" x14ac:dyDescent="0.4">
      <c r="A13" s="222" t="s">
        <v>67</v>
      </c>
      <c r="B13" s="222"/>
      <c r="C13" s="222"/>
      <c r="D13" s="222"/>
      <c r="E13" s="222"/>
      <c r="F13" s="222"/>
      <c r="G13" s="222"/>
      <c r="J13"/>
      <c r="K13"/>
      <c r="L13"/>
      <c r="M13"/>
    </row>
    <row r="14" spans="1:17" ht="18" customHeight="1" x14ac:dyDescent="0.4">
      <c r="A14" s="218" t="s">
        <v>56</v>
      </c>
      <c r="B14" s="218"/>
      <c r="C14" s="218"/>
      <c r="D14" s="67">
        <v>18.2</v>
      </c>
      <c r="E14" s="67">
        <v>27</v>
      </c>
      <c r="F14" s="67">
        <v>54.8</v>
      </c>
      <c r="G14" s="67">
        <v>100</v>
      </c>
      <c r="J14"/>
      <c r="K14"/>
      <c r="L14"/>
      <c r="M14"/>
    </row>
    <row r="15" spans="1:17" ht="18" customHeight="1" x14ac:dyDescent="0.4">
      <c r="A15" s="218" t="s">
        <v>57</v>
      </c>
      <c r="B15" s="218"/>
      <c r="C15" s="218"/>
      <c r="D15" s="67">
        <v>50.5</v>
      </c>
      <c r="E15" s="67">
        <v>26.4</v>
      </c>
      <c r="F15" s="67">
        <v>23.1</v>
      </c>
      <c r="G15" s="67">
        <v>100</v>
      </c>
      <c r="J15"/>
      <c r="K15"/>
      <c r="L15"/>
      <c r="M15"/>
    </row>
    <row r="16" spans="1:17" ht="18" customHeight="1" x14ac:dyDescent="0.4">
      <c r="A16" s="218" t="s">
        <v>58</v>
      </c>
      <c r="B16" s="218"/>
      <c r="C16" s="218"/>
      <c r="D16" s="67">
        <v>50.3</v>
      </c>
      <c r="E16" s="67">
        <v>32.799999999999997</v>
      </c>
      <c r="F16" s="67">
        <v>16.899999999999999</v>
      </c>
      <c r="G16" s="67">
        <v>100</v>
      </c>
      <c r="J16"/>
      <c r="K16"/>
      <c r="L16"/>
      <c r="M16"/>
    </row>
    <row r="17" spans="1:13" ht="18" customHeight="1" x14ac:dyDescent="0.4">
      <c r="A17" s="218" t="s">
        <v>59</v>
      </c>
      <c r="B17" s="218"/>
      <c r="C17" s="218"/>
      <c r="D17" s="67">
        <v>48.699999999999989</v>
      </c>
      <c r="E17" s="67">
        <v>26.6</v>
      </c>
      <c r="F17" s="67">
        <v>24.7</v>
      </c>
      <c r="G17" s="67">
        <v>99.999999999999986</v>
      </c>
      <c r="J17"/>
      <c r="K17"/>
      <c r="L17"/>
      <c r="M17"/>
    </row>
    <row r="18" spans="1:13" ht="18" customHeight="1" x14ac:dyDescent="0.4">
      <c r="A18" s="218" t="s">
        <v>87</v>
      </c>
      <c r="B18" s="218"/>
      <c r="C18" s="218"/>
      <c r="D18" s="67">
        <v>25.1</v>
      </c>
      <c r="E18" s="67">
        <v>30.8</v>
      </c>
      <c r="F18" s="67">
        <v>44.1</v>
      </c>
      <c r="G18" s="67">
        <v>100</v>
      </c>
      <c r="J18"/>
      <c r="K18"/>
      <c r="L18"/>
      <c r="M18"/>
    </row>
    <row r="19" spans="1:13" ht="18" customHeight="1" x14ac:dyDescent="0.4">
      <c r="A19" s="218" t="s">
        <v>69</v>
      </c>
      <c r="B19" s="218"/>
      <c r="C19" s="218"/>
      <c r="D19" s="67">
        <v>34</v>
      </c>
      <c r="E19" s="67">
        <v>47.1</v>
      </c>
      <c r="F19" s="67">
        <v>18.899999999999999</v>
      </c>
      <c r="G19" s="67">
        <v>100</v>
      </c>
      <c r="J19"/>
      <c r="K19"/>
      <c r="L19"/>
      <c r="M19"/>
    </row>
    <row r="20" spans="1:13" ht="18" customHeight="1" x14ac:dyDescent="0.4">
      <c r="A20" s="218" t="s">
        <v>62</v>
      </c>
      <c r="B20" s="218"/>
      <c r="C20" s="218"/>
      <c r="D20" s="67">
        <v>100</v>
      </c>
      <c r="E20" s="67">
        <v>0</v>
      </c>
      <c r="F20" s="67">
        <v>0</v>
      </c>
      <c r="G20" s="67">
        <v>100</v>
      </c>
      <c r="J20"/>
      <c r="K20"/>
      <c r="L20"/>
      <c r="M20"/>
    </row>
    <row r="21" spans="1:13" ht="18" customHeight="1" x14ac:dyDescent="0.4">
      <c r="A21" s="223" t="s">
        <v>47</v>
      </c>
      <c r="B21" s="223"/>
      <c r="C21" s="223"/>
      <c r="D21" s="163">
        <v>37.9</v>
      </c>
      <c r="E21" s="163">
        <v>27</v>
      </c>
      <c r="F21" s="163">
        <v>35.1</v>
      </c>
      <c r="G21" s="163">
        <v>100</v>
      </c>
      <c r="J21"/>
      <c r="K21"/>
      <c r="L21"/>
      <c r="M21"/>
    </row>
    <row r="22" spans="1:13" ht="6.75" customHeight="1" x14ac:dyDescent="0.4">
      <c r="A22" s="224"/>
      <c r="B22" s="224"/>
      <c r="C22" s="224"/>
      <c r="D22" s="224"/>
      <c r="E22" s="224"/>
      <c r="F22" s="224"/>
      <c r="G22" s="224"/>
      <c r="J22"/>
      <c r="K22"/>
      <c r="L22"/>
      <c r="M22"/>
    </row>
    <row r="23" spans="1:13" ht="9.75" customHeight="1" x14ac:dyDescent="0.4">
      <c r="J23"/>
      <c r="K23"/>
      <c r="L23"/>
      <c r="M23"/>
    </row>
    <row r="24" spans="1:13" ht="9.75" customHeight="1" x14ac:dyDescent="0.4">
      <c r="J24"/>
      <c r="K24"/>
      <c r="L24"/>
      <c r="M24"/>
    </row>
    <row r="25" spans="1:13" ht="9.75" customHeight="1" x14ac:dyDescent="0.4">
      <c r="J25"/>
      <c r="K25"/>
      <c r="L25"/>
      <c r="M25"/>
    </row>
    <row r="26" spans="1:13" ht="9.75" customHeight="1" x14ac:dyDescent="0.4">
      <c r="J26"/>
      <c r="K26"/>
      <c r="L26"/>
      <c r="M26"/>
    </row>
    <row r="27" spans="1:13" ht="9.75" customHeight="1" x14ac:dyDescent="0.4">
      <c r="J27"/>
      <c r="K27"/>
      <c r="L27"/>
      <c r="M27"/>
    </row>
    <row r="28" spans="1:13" ht="9.75" customHeight="1" x14ac:dyDescent="0.4">
      <c r="J28"/>
      <c r="K28"/>
      <c r="L28"/>
      <c r="M28"/>
    </row>
  </sheetData>
  <sheetProtection selectLockedCells="1" selectUnlockedCells="1"/>
  <mergeCells count="23">
    <mergeCell ref="A18:C18"/>
    <mergeCell ref="A19:C19"/>
    <mergeCell ref="A20:C20"/>
    <mergeCell ref="A21:C21"/>
    <mergeCell ref="A22:G22"/>
    <mergeCell ref="A17:C17"/>
    <mergeCell ref="A6:C6"/>
    <mergeCell ref="A7:C7"/>
    <mergeCell ref="A8:C8"/>
    <mergeCell ref="A9:C9"/>
    <mergeCell ref="A10:C10"/>
    <mergeCell ref="A11:C11"/>
    <mergeCell ref="A12:C12"/>
    <mergeCell ref="A13:G13"/>
    <mergeCell ref="A14:C14"/>
    <mergeCell ref="A15:C15"/>
    <mergeCell ref="A16:C16"/>
    <mergeCell ref="A5:C5"/>
    <mergeCell ref="A1:B1"/>
    <mergeCell ref="C1:G1"/>
    <mergeCell ref="A2:C3"/>
    <mergeCell ref="D2:G2"/>
    <mergeCell ref="A4:G4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31"/>
  <sheetViews>
    <sheetView zoomScale="120" zoomScaleNormal="120" workbookViewId="0">
      <selection activeCell="M23" sqref="M23"/>
    </sheetView>
  </sheetViews>
  <sheetFormatPr defaultColWidth="9.1640625" defaultRowHeight="9.75" customHeight="1" x14ac:dyDescent="0.3"/>
  <cols>
    <col min="1" max="1" width="2.5546875" style="68" customWidth="1"/>
    <col min="2" max="2" width="6.5546875" style="68" customWidth="1"/>
    <col min="3" max="3" width="19.1640625" style="68" customWidth="1"/>
    <col min="4" max="4" width="12.44140625" style="68" bestFit="1" customWidth="1"/>
    <col min="5" max="5" width="11.27734375" style="68" bestFit="1" customWidth="1"/>
    <col min="6" max="6" width="10.27734375" style="68" bestFit="1" customWidth="1"/>
    <col min="7" max="7" width="11" style="68" bestFit="1" customWidth="1"/>
    <col min="8" max="8" width="11.1640625" style="68" bestFit="1" customWidth="1"/>
    <col min="9" max="9" width="10.27734375" style="68" bestFit="1" customWidth="1"/>
    <col min="10" max="10" width="10.83203125" style="68" bestFit="1" customWidth="1"/>
    <col min="11" max="11" width="11.83203125" style="68" bestFit="1" customWidth="1"/>
    <col min="12" max="16384" width="9.1640625" style="15"/>
  </cols>
  <sheetData>
    <row r="1" spans="1:14" s="60" customFormat="1" ht="24.75" customHeight="1" x14ac:dyDescent="0.4">
      <c r="A1" s="225" t="s">
        <v>88</v>
      </c>
      <c r="B1" s="225"/>
      <c r="C1" s="225" t="s">
        <v>306</v>
      </c>
      <c r="D1" s="225"/>
      <c r="E1" s="225"/>
      <c r="F1" s="225"/>
      <c r="G1" s="225"/>
      <c r="H1" s="225"/>
      <c r="I1" s="225"/>
      <c r="J1" s="225"/>
      <c r="K1" s="225"/>
    </row>
    <row r="2" spans="1:14" s="63" customFormat="1" ht="28.5" customHeight="1" x14ac:dyDescent="0.4">
      <c r="A2" s="172" t="s">
        <v>89</v>
      </c>
      <c r="B2" s="172"/>
      <c r="C2" s="172"/>
      <c r="D2" s="69" t="s">
        <v>90</v>
      </c>
      <c r="E2" s="69" t="s">
        <v>91</v>
      </c>
      <c r="F2" s="69" t="s">
        <v>92</v>
      </c>
      <c r="G2" s="69" t="s">
        <v>93</v>
      </c>
      <c r="H2" s="69" t="s">
        <v>94</v>
      </c>
      <c r="I2" s="69" t="s">
        <v>95</v>
      </c>
      <c r="J2" s="69" t="s">
        <v>96</v>
      </c>
      <c r="K2" s="69" t="s">
        <v>47</v>
      </c>
      <c r="N2" s="70"/>
    </row>
    <row r="3" spans="1:14" s="63" customFormat="1" ht="15" customHeight="1" x14ac:dyDescent="0.4">
      <c r="A3" s="226" t="s">
        <v>63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</row>
    <row r="4" spans="1:14" ht="12.75" customHeight="1" x14ac:dyDescent="0.3">
      <c r="A4" s="218" t="s">
        <v>56</v>
      </c>
      <c r="B4" s="218"/>
      <c r="C4" s="218"/>
      <c r="D4" s="64">
        <v>2195209976</v>
      </c>
      <c r="E4" s="64">
        <v>209187495</v>
      </c>
      <c r="F4" s="64">
        <v>10298311</v>
      </c>
      <c r="G4" s="64">
        <v>112438652</v>
      </c>
      <c r="H4" s="64">
        <v>48455573</v>
      </c>
      <c r="I4" s="64">
        <v>65555516</v>
      </c>
      <c r="J4" s="64">
        <v>99475305</v>
      </c>
      <c r="K4" s="64">
        <v>2740620828</v>
      </c>
      <c r="L4" s="71"/>
    </row>
    <row r="5" spans="1:14" ht="12.75" customHeight="1" x14ac:dyDescent="0.3">
      <c r="A5" s="218" t="s">
        <v>57</v>
      </c>
      <c r="B5" s="218"/>
      <c r="C5" s="218"/>
      <c r="D5" s="64">
        <v>1109597210</v>
      </c>
      <c r="E5" s="64">
        <v>210095232</v>
      </c>
      <c r="F5" s="64">
        <v>12898130</v>
      </c>
      <c r="G5" s="64">
        <v>141768627</v>
      </c>
      <c r="H5" s="64">
        <v>169992620</v>
      </c>
      <c r="I5" s="64">
        <v>44437219</v>
      </c>
      <c r="J5" s="64">
        <v>108195080</v>
      </c>
      <c r="K5" s="64">
        <v>1796984118</v>
      </c>
      <c r="L5" s="71"/>
    </row>
    <row r="6" spans="1:14" ht="12.75" customHeight="1" x14ac:dyDescent="0.3">
      <c r="A6" s="218" t="s">
        <v>58</v>
      </c>
      <c r="B6" s="218"/>
      <c r="C6" s="218"/>
      <c r="D6" s="64">
        <v>14979230</v>
      </c>
      <c r="E6" s="64">
        <v>3351129</v>
      </c>
      <c r="F6" s="64">
        <v>109414</v>
      </c>
      <c r="G6" s="64">
        <v>876613</v>
      </c>
      <c r="H6" s="64">
        <v>3691107</v>
      </c>
      <c r="I6" s="64">
        <v>892435</v>
      </c>
      <c r="J6" s="64">
        <v>2544548</v>
      </c>
      <c r="K6" s="64">
        <v>26444476</v>
      </c>
      <c r="L6" s="71"/>
    </row>
    <row r="7" spans="1:14" s="65" customFormat="1" ht="12.75" customHeight="1" x14ac:dyDescent="0.35">
      <c r="A7" s="218" t="s">
        <v>59</v>
      </c>
      <c r="B7" s="218"/>
      <c r="C7" s="218"/>
      <c r="D7" s="64">
        <v>721960247</v>
      </c>
      <c r="E7" s="64">
        <v>166014407</v>
      </c>
      <c r="F7" s="64">
        <v>7231157</v>
      </c>
      <c r="G7" s="64">
        <v>104869975</v>
      </c>
      <c r="H7" s="64">
        <v>38687296</v>
      </c>
      <c r="I7" s="64">
        <v>44627283</v>
      </c>
      <c r="J7" s="64">
        <v>147894036</v>
      </c>
      <c r="K7" s="64">
        <v>1231284401</v>
      </c>
      <c r="L7" s="71"/>
    </row>
    <row r="8" spans="1:14" s="65" customFormat="1" ht="12.75" customHeight="1" x14ac:dyDescent="0.35">
      <c r="A8" s="218" t="s">
        <v>87</v>
      </c>
      <c r="B8" s="218"/>
      <c r="C8" s="218"/>
      <c r="D8" s="64">
        <v>274673220</v>
      </c>
      <c r="E8" s="64">
        <v>16187457</v>
      </c>
      <c r="F8" s="64">
        <v>240355</v>
      </c>
      <c r="G8" s="64">
        <v>7557643</v>
      </c>
      <c r="H8" s="64">
        <v>4525726</v>
      </c>
      <c r="I8" s="64">
        <v>10818815</v>
      </c>
      <c r="J8" s="64">
        <v>25303175</v>
      </c>
      <c r="K8" s="64">
        <v>339306391</v>
      </c>
      <c r="L8" s="71"/>
    </row>
    <row r="9" spans="1:14" ht="12.75" customHeight="1" x14ac:dyDescent="0.3">
      <c r="A9" s="218" t="s">
        <v>69</v>
      </c>
      <c r="B9" s="218"/>
      <c r="C9" s="218"/>
      <c r="D9" s="64">
        <v>384407080</v>
      </c>
      <c r="E9" s="64">
        <v>67283661</v>
      </c>
      <c r="F9" s="64">
        <v>1753192</v>
      </c>
      <c r="G9" s="64">
        <v>25061360</v>
      </c>
      <c r="H9" s="64">
        <v>16189402</v>
      </c>
      <c r="I9" s="64">
        <v>13594776</v>
      </c>
      <c r="J9" s="64">
        <v>26836817</v>
      </c>
      <c r="K9" s="64">
        <v>535126288</v>
      </c>
      <c r="L9" s="71"/>
    </row>
    <row r="10" spans="1:14" ht="12.75" customHeight="1" x14ac:dyDescent="0.3">
      <c r="A10" s="218" t="s">
        <v>62</v>
      </c>
      <c r="B10" s="218"/>
      <c r="C10" s="218"/>
      <c r="D10" s="64">
        <v>240364927</v>
      </c>
      <c r="E10" s="64">
        <v>54547451</v>
      </c>
      <c r="F10" s="64">
        <v>4096275</v>
      </c>
      <c r="G10" s="64">
        <v>39848815</v>
      </c>
      <c r="H10" s="64">
        <v>12995981</v>
      </c>
      <c r="I10" s="64">
        <v>17519003</v>
      </c>
      <c r="J10" s="64">
        <v>17288900</v>
      </c>
      <c r="K10" s="64">
        <v>386661352</v>
      </c>
      <c r="L10" s="71"/>
    </row>
    <row r="11" spans="1:14" ht="12.75" customHeight="1" x14ac:dyDescent="0.3">
      <c r="A11" s="223" t="s">
        <v>47</v>
      </c>
      <c r="B11" s="223"/>
      <c r="C11" s="223"/>
      <c r="D11" s="66">
        <v>4941191890</v>
      </c>
      <c r="E11" s="66">
        <v>726666832</v>
      </c>
      <c r="F11" s="66">
        <v>36626834</v>
      </c>
      <c r="G11" s="66">
        <v>432421685</v>
      </c>
      <c r="H11" s="66">
        <v>294537705</v>
      </c>
      <c r="I11" s="66">
        <v>197445047</v>
      </c>
      <c r="J11" s="66">
        <v>427537861</v>
      </c>
      <c r="K11" s="66">
        <v>7056427854</v>
      </c>
      <c r="L11" s="71"/>
    </row>
    <row r="12" spans="1:14" ht="15" customHeight="1" x14ac:dyDescent="0.3">
      <c r="A12" s="222" t="s">
        <v>67</v>
      </c>
      <c r="B12" s="222"/>
      <c r="C12" s="222"/>
      <c r="D12" s="222"/>
      <c r="E12" s="222"/>
      <c r="F12" s="222"/>
      <c r="G12" s="222"/>
      <c r="H12" s="222"/>
      <c r="I12" s="222"/>
      <c r="J12" s="222"/>
      <c r="K12" s="222"/>
    </row>
    <row r="13" spans="1:14" ht="12.75" customHeight="1" x14ac:dyDescent="0.3">
      <c r="A13" s="218" t="s">
        <v>56</v>
      </c>
      <c r="B13" s="218"/>
      <c r="C13" s="218"/>
      <c r="D13" s="72">
        <v>80.100000000000009</v>
      </c>
      <c r="E13" s="72">
        <v>7.6</v>
      </c>
      <c r="F13" s="72">
        <v>0.4</v>
      </c>
      <c r="G13" s="72">
        <v>4.0999999999999996</v>
      </c>
      <c r="H13" s="71">
        <v>1.8</v>
      </c>
      <c r="I13" s="15">
        <v>2.4</v>
      </c>
      <c r="J13" s="15">
        <v>3.6</v>
      </c>
      <c r="K13" s="15">
        <v>100</v>
      </c>
    </row>
    <row r="14" spans="1:14" ht="12.75" customHeight="1" x14ac:dyDescent="0.3">
      <c r="A14" s="218" t="s">
        <v>57</v>
      </c>
      <c r="B14" s="218"/>
      <c r="C14" s="218"/>
      <c r="D14" s="72">
        <v>61.699999999999989</v>
      </c>
      <c r="E14" s="72">
        <v>11.7</v>
      </c>
      <c r="F14" s="72">
        <v>0.7</v>
      </c>
      <c r="G14" s="72">
        <v>7.9</v>
      </c>
      <c r="H14" s="71">
        <v>9.5</v>
      </c>
      <c r="I14" s="15">
        <v>2.5</v>
      </c>
      <c r="J14" s="15">
        <v>6</v>
      </c>
      <c r="K14" s="15">
        <v>100</v>
      </c>
    </row>
    <row r="15" spans="1:14" ht="12.75" customHeight="1" x14ac:dyDescent="0.3">
      <c r="A15" s="218" t="s">
        <v>58</v>
      </c>
      <c r="B15" s="218"/>
      <c r="C15" s="218"/>
      <c r="D15" s="72">
        <v>56.6</v>
      </c>
      <c r="E15" s="72">
        <v>12.7</v>
      </c>
      <c r="F15" s="72">
        <v>0.4</v>
      </c>
      <c r="G15" s="72">
        <v>3.3</v>
      </c>
      <c r="H15" s="71">
        <v>14</v>
      </c>
      <c r="I15" s="15">
        <v>3.4</v>
      </c>
      <c r="J15" s="15">
        <v>9.6</v>
      </c>
      <c r="K15" s="15">
        <v>100</v>
      </c>
    </row>
    <row r="16" spans="1:14" ht="12.75" customHeight="1" x14ac:dyDescent="0.3">
      <c r="A16" s="218" t="s">
        <v>59</v>
      </c>
      <c r="B16" s="218"/>
      <c r="C16" s="218"/>
      <c r="D16" s="72">
        <v>58.700000000000024</v>
      </c>
      <c r="E16" s="72">
        <v>13.5</v>
      </c>
      <c r="F16" s="72">
        <v>0.6</v>
      </c>
      <c r="G16" s="72">
        <v>8.5</v>
      </c>
      <c r="H16" s="71">
        <v>3.1</v>
      </c>
      <c r="I16" s="15">
        <v>3.6</v>
      </c>
      <c r="J16" s="15">
        <v>12</v>
      </c>
      <c r="K16" s="15">
        <v>100</v>
      </c>
    </row>
    <row r="17" spans="1:11" ht="12.75" customHeight="1" x14ac:dyDescent="0.3">
      <c r="A17" s="218" t="s">
        <v>87</v>
      </c>
      <c r="B17" s="218"/>
      <c r="C17" s="218"/>
      <c r="D17" s="72">
        <v>80.900000000000006</v>
      </c>
      <c r="E17" s="72">
        <v>4.8</v>
      </c>
      <c r="F17" s="72">
        <v>0.1</v>
      </c>
      <c r="G17" s="72">
        <v>2.2000000000000002</v>
      </c>
      <c r="H17" s="71">
        <v>1.3</v>
      </c>
      <c r="I17" s="15">
        <v>3.2</v>
      </c>
      <c r="J17" s="15">
        <v>7.5</v>
      </c>
      <c r="K17" s="15">
        <v>100</v>
      </c>
    </row>
    <row r="18" spans="1:11" ht="12.75" customHeight="1" x14ac:dyDescent="0.3">
      <c r="A18" s="218" t="s">
        <v>69</v>
      </c>
      <c r="B18" s="218"/>
      <c r="C18" s="218"/>
      <c r="D18" s="72">
        <v>71.900000000000006</v>
      </c>
      <c r="E18" s="72">
        <v>12.6</v>
      </c>
      <c r="F18" s="72">
        <v>0.3</v>
      </c>
      <c r="G18" s="72">
        <v>4.7</v>
      </c>
      <c r="H18" s="71">
        <v>3</v>
      </c>
      <c r="I18" s="15">
        <v>2.5</v>
      </c>
      <c r="J18" s="15">
        <v>5</v>
      </c>
      <c r="K18" s="15">
        <v>100</v>
      </c>
    </row>
    <row r="19" spans="1:11" ht="12.75" customHeight="1" x14ac:dyDescent="0.3">
      <c r="A19" s="218" t="s">
        <v>62</v>
      </c>
      <c r="B19" s="218"/>
      <c r="C19" s="218"/>
      <c r="D19" s="72">
        <v>62.100000000000009</v>
      </c>
      <c r="E19" s="72">
        <v>14.1</v>
      </c>
      <c r="F19" s="72">
        <v>1.1000000000000001</v>
      </c>
      <c r="G19" s="72">
        <v>10.3</v>
      </c>
      <c r="H19" s="71">
        <v>3.4</v>
      </c>
      <c r="I19" s="15">
        <v>4.5</v>
      </c>
      <c r="J19" s="15">
        <v>4.5</v>
      </c>
      <c r="K19" s="15">
        <v>100</v>
      </c>
    </row>
    <row r="20" spans="1:11" ht="12.75" customHeight="1" x14ac:dyDescent="0.3">
      <c r="A20" s="223" t="s">
        <v>47</v>
      </c>
      <c r="B20" s="223"/>
      <c r="C20" s="223"/>
      <c r="D20" s="73">
        <v>70.000000000000014</v>
      </c>
      <c r="E20" s="73">
        <v>10.3</v>
      </c>
      <c r="F20" s="73">
        <v>0.5</v>
      </c>
      <c r="G20" s="73">
        <v>6.1</v>
      </c>
      <c r="H20" s="74">
        <v>4.2</v>
      </c>
      <c r="I20" s="75">
        <v>2.8</v>
      </c>
      <c r="J20" s="75">
        <v>6.1</v>
      </c>
      <c r="K20" s="75">
        <v>100</v>
      </c>
    </row>
    <row r="21" spans="1:11" ht="6.75" customHeight="1" x14ac:dyDescent="0.3">
      <c r="A21" s="227"/>
      <c r="B21" s="227"/>
      <c r="C21" s="227"/>
      <c r="D21" s="76"/>
      <c r="E21" s="76"/>
      <c r="F21" s="76"/>
      <c r="G21" s="76"/>
      <c r="H21" s="76"/>
      <c r="I21" s="76"/>
      <c r="J21" s="76"/>
      <c r="K21" s="76"/>
    </row>
    <row r="24" spans="1:11" ht="9.75" customHeight="1" x14ac:dyDescent="0.4">
      <c r="D24"/>
      <c r="E24"/>
      <c r="F24"/>
      <c r="G24"/>
      <c r="H24"/>
      <c r="I24"/>
      <c r="J24"/>
      <c r="K24"/>
    </row>
    <row r="25" spans="1:11" ht="9.75" customHeight="1" x14ac:dyDescent="0.4">
      <c r="D25"/>
      <c r="E25"/>
      <c r="F25"/>
      <c r="G25"/>
      <c r="H25"/>
      <c r="I25"/>
      <c r="J25"/>
      <c r="K25"/>
    </row>
    <row r="26" spans="1:11" ht="9.75" customHeight="1" x14ac:dyDescent="0.4">
      <c r="D26"/>
      <c r="E26"/>
      <c r="F26"/>
      <c r="G26"/>
      <c r="H26"/>
      <c r="I26"/>
      <c r="J26"/>
      <c r="K26"/>
    </row>
    <row r="27" spans="1:11" ht="9.75" customHeight="1" x14ac:dyDescent="0.4">
      <c r="D27"/>
      <c r="E27"/>
      <c r="F27"/>
      <c r="G27"/>
      <c r="H27"/>
      <c r="I27"/>
      <c r="J27"/>
      <c r="K27"/>
    </row>
    <row r="28" spans="1:11" ht="9.75" customHeight="1" x14ac:dyDescent="0.4">
      <c r="D28"/>
      <c r="E28"/>
      <c r="F28"/>
      <c r="G28"/>
      <c r="H28"/>
      <c r="I28"/>
      <c r="J28"/>
      <c r="K28"/>
    </row>
    <row r="29" spans="1:11" ht="9.75" customHeight="1" x14ac:dyDescent="0.4">
      <c r="D29"/>
      <c r="E29"/>
      <c r="F29"/>
      <c r="G29"/>
      <c r="H29"/>
      <c r="I29"/>
      <c r="J29"/>
      <c r="K29"/>
    </row>
    <row r="30" spans="1:11" ht="9.75" customHeight="1" x14ac:dyDescent="0.4">
      <c r="D30"/>
      <c r="E30"/>
      <c r="F30"/>
      <c r="G30"/>
      <c r="H30"/>
      <c r="I30"/>
      <c r="J30"/>
      <c r="K30"/>
    </row>
    <row r="31" spans="1:11" ht="9.75" customHeight="1" x14ac:dyDescent="0.4">
      <c r="D31"/>
      <c r="E31"/>
      <c r="F31"/>
      <c r="G31"/>
      <c r="H31"/>
      <c r="I31"/>
      <c r="J31"/>
      <c r="K31"/>
    </row>
  </sheetData>
  <sheetProtection selectLockedCells="1" selectUnlockedCells="1"/>
  <mergeCells count="22">
    <mergeCell ref="A18:C18"/>
    <mergeCell ref="A19:C19"/>
    <mergeCell ref="A20:C20"/>
    <mergeCell ref="A21:C21"/>
    <mergeCell ref="A12:K12"/>
    <mergeCell ref="A13:C13"/>
    <mergeCell ref="A14:C14"/>
    <mergeCell ref="A15:C15"/>
    <mergeCell ref="A16:C16"/>
    <mergeCell ref="A17:C17"/>
    <mergeCell ref="A11:C11"/>
    <mergeCell ref="A1:B1"/>
    <mergeCell ref="C1:K1"/>
    <mergeCell ref="A2:C2"/>
    <mergeCell ref="A3:K3"/>
    <mergeCell ref="A4:C4"/>
    <mergeCell ref="A5:C5"/>
    <mergeCell ref="A6:C6"/>
    <mergeCell ref="A7:C7"/>
    <mergeCell ref="A8:C8"/>
    <mergeCell ref="A9:C9"/>
    <mergeCell ref="A10:C10"/>
  </mergeCells>
  <pageMargins left="0.75" right="0.75" top="1" bottom="1" header="0.51180555555555551" footer="0.51180555555555551"/>
  <pageSetup paperSize="77" firstPageNumber="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31"/>
  <sheetViews>
    <sheetView zoomScale="120" zoomScaleNormal="120" workbookViewId="0">
      <selection activeCell="C1" sqref="C1:G1"/>
    </sheetView>
  </sheetViews>
  <sheetFormatPr defaultColWidth="9.1640625" defaultRowHeight="9.75" customHeight="1" x14ac:dyDescent="0.3"/>
  <cols>
    <col min="1" max="1" width="2.5546875" style="68" customWidth="1"/>
    <col min="2" max="2" width="6.5546875" style="68" customWidth="1"/>
    <col min="3" max="3" width="17.83203125" style="68" customWidth="1"/>
    <col min="4" max="4" width="12.27734375" style="15" bestFit="1" customWidth="1"/>
    <col min="5" max="7" width="15.71875" style="15" customWidth="1"/>
    <col min="8" max="16384" width="9.1640625" style="15"/>
  </cols>
  <sheetData>
    <row r="1" spans="1:12" s="60" customFormat="1" ht="27.75" customHeight="1" x14ac:dyDescent="0.4">
      <c r="A1" s="185" t="s">
        <v>97</v>
      </c>
      <c r="B1" s="185"/>
      <c r="C1" s="185" t="s">
        <v>307</v>
      </c>
      <c r="D1" s="185"/>
      <c r="E1" s="185"/>
      <c r="F1" s="185"/>
      <c r="G1" s="185"/>
    </row>
    <row r="2" spans="1:12" s="77" customFormat="1" ht="16.5" customHeight="1" x14ac:dyDescent="0.4">
      <c r="A2" s="228" t="s">
        <v>1</v>
      </c>
      <c r="B2" s="228"/>
      <c r="C2" s="228"/>
      <c r="D2" s="221" t="s">
        <v>98</v>
      </c>
      <c r="E2" s="221"/>
      <c r="F2" s="221"/>
      <c r="G2" s="221"/>
      <c r="L2" s="78"/>
    </row>
    <row r="3" spans="1:12" s="80" customFormat="1" ht="23.25" customHeight="1" x14ac:dyDescent="0.4">
      <c r="A3" s="186"/>
      <c r="B3" s="186"/>
      <c r="C3" s="186"/>
      <c r="D3" s="79" t="s">
        <v>99</v>
      </c>
      <c r="E3" s="79" t="s">
        <v>100</v>
      </c>
      <c r="F3" s="79" t="s">
        <v>86</v>
      </c>
      <c r="G3" s="79" t="s">
        <v>47</v>
      </c>
    </row>
    <row r="4" spans="1:12" ht="12.75" customHeight="1" x14ac:dyDescent="0.3">
      <c r="A4" s="175" t="s">
        <v>6</v>
      </c>
      <c r="B4" s="175"/>
      <c r="C4" s="175"/>
      <c r="D4" s="81">
        <v>246657375</v>
      </c>
      <c r="E4" s="81">
        <v>181918471</v>
      </c>
      <c r="F4" s="81">
        <v>124827307</v>
      </c>
      <c r="G4" s="81">
        <v>553403153</v>
      </c>
    </row>
    <row r="5" spans="1:12" ht="12.75" customHeight="1" x14ac:dyDescent="0.3">
      <c r="A5" s="175" t="s">
        <v>7</v>
      </c>
      <c r="B5" s="175"/>
      <c r="C5" s="175"/>
      <c r="D5" s="81">
        <v>8405581</v>
      </c>
      <c r="E5" s="81">
        <v>113522</v>
      </c>
      <c r="F5" s="81">
        <v>20425257</v>
      </c>
      <c r="G5" s="81">
        <v>28944360</v>
      </c>
    </row>
    <row r="6" spans="1:12" ht="12.75" customHeight="1" x14ac:dyDescent="0.3">
      <c r="A6" s="175" t="s">
        <v>8</v>
      </c>
      <c r="B6" s="175"/>
      <c r="C6" s="175"/>
      <c r="D6" s="82">
        <v>82043337</v>
      </c>
      <c r="E6" s="82">
        <v>51014445</v>
      </c>
      <c r="F6" s="82">
        <v>76284885</v>
      </c>
      <c r="G6" s="81">
        <v>209342667</v>
      </c>
    </row>
    <row r="7" spans="1:12" ht="12.75" customHeight="1" x14ac:dyDescent="0.3">
      <c r="A7" s="175" t="s">
        <v>9</v>
      </c>
      <c r="B7" s="175"/>
      <c r="C7" s="175"/>
      <c r="D7" s="81">
        <v>508452349</v>
      </c>
      <c r="E7" s="81">
        <v>418006693</v>
      </c>
      <c r="F7" s="81">
        <v>373155802</v>
      </c>
      <c r="G7" s="81">
        <v>1299614844</v>
      </c>
    </row>
    <row r="8" spans="1:12" ht="12.75" customHeight="1" x14ac:dyDescent="0.3">
      <c r="A8" s="175" t="s">
        <v>10</v>
      </c>
      <c r="B8" s="175"/>
      <c r="C8" s="175"/>
      <c r="D8" s="81">
        <v>77707942</v>
      </c>
      <c r="E8" s="81">
        <v>82961886</v>
      </c>
      <c r="F8" s="81">
        <v>245534477</v>
      </c>
      <c r="G8" s="81">
        <v>406204305</v>
      </c>
    </row>
    <row r="9" spans="1:12" ht="12.75" customHeight="1" x14ac:dyDescent="0.35">
      <c r="A9" s="229" t="s">
        <v>11</v>
      </c>
      <c r="B9" s="229"/>
      <c r="C9" s="229"/>
      <c r="D9" s="83">
        <v>29728987</v>
      </c>
      <c r="E9" s="83">
        <v>73630375</v>
      </c>
      <c r="F9" s="83">
        <v>167020779</v>
      </c>
      <c r="G9" s="83">
        <v>270380141</v>
      </c>
    </row>
    <row r="10" spans="1:12" s="84" customFormat="1" ht="12.75" customHeight="1" x14ac:dyDescent="0.35">
      <c r="A10" s="229" t="s">
        <v>48</v>
      </c>
      <c r="B10" s="229"/>
      <c r="C10" s="229"/>
      <c r="D10" s="83">
        <v>47978955</v>
      </c>
      <c r="E10" s="83">
        <v>9331511</v>
      </c>
      <c r="F10" s="83">
        <v>78513698</v>
      </c>
      <c r="G10" s="83">
        <v>135824164</v>
      </c>
    </row>
    <row r="11" spans="1:12" ht="12.75" customHeight="1" x14ac:dyDescent="0.3">
      <c r="A11" s="175" t="s">
        <v>13</v>
      </c>
      <c r="B11" s="175"/>
      <c r="C11" s="175"/>
      <c r="D11" s="82">
        <v>209489353</v>
      </c>
      <c r="E11" s="82">
        <v>189545546</v>
      </c>
      <c r="F11" s="82">
        <v>111873753</v>
      </c>
      <c r="G11" s="81">
        <v>510908652</v>
      </c>
    </row>
    <row r="12" spans="1:12" ht="12.75" customHeight="1" x14ac:dyDescent="0.3">
      <c r="A12" s="175" t="s">
        <v>14</v>
      </c>
      <c r="B12" s="175"/>
      <c r="C12" s="175"/>
      <c r="D12" s="82">
        <v>107296557</v>
      </c>
      <c r="E12" s="82">
        <v>151462462</v>
      </c>
      <c r="F12" s="82">
        <v>96970763</v>
      </c>
      <c r="G12" s="81">
        <v>355729782</v>
      </c>
    </row>
    <row r="13" spans="1:12" ht="12.75" customHeight="1" x14ac:dyDescent="0.3">
      <c r="A13" s="175" t="s">
        <v>15</v>
      </c>
      <c r="B13" s="175"/>
      <c r="C13" s="175"/>
      <c r="D13" s="82">
        <v>289042026</v>
      </c>
      <c r="E13" s="82">
        <v>123509242</v>
      </c>
      <c r="F13" s="82">
        <v>297858130</v>
      </c>
      <c r="G13" s="81">
        <v>710409398</v>
      </c>
    </row>
    <row r="14" spans="1:12" ht="12.75" customHeight="1" x14ac:dyDescent="0.3">
      <c r="A14" s="175" t="s">
        <v>16</v>
      </c>
      <c r="B14" s="175"/>
      <c r="C14" s="175"/>
      <c r="D14" s="82">
        <v>162324537</v>
      </c>
      <c r="E14" s="82">
        <v>134303206</v>
      </c>
      <c r="F14" s="82">
        <v>172531936</v>
      </c>
      <c r="G14" s="81">
        <v>469159679</v>
      </c>
    </row>
    <row r="15" spans="1:12" ht="12.75" customHeight="1" x14ac:dyDescent="0.3">
      <c r="A15" s="175" t="s">
        <v>17</v>
      </c>
      <c r="B15" s="175"/>
      <c r="C15" s="175"/>
      <c r="D15" s="82">
        <v>30533453</v>
      </c>
      <c r="E15" s="82">
        <v>16529464</v>
      </c>
      <c r="F15" s="82">
        <v>28359496</v>
      </c>
      <c r="G15" s="81">
        <v>75422413</v>
      </c>
    </row>
    <row r="16" spans="1:12" ht="12.75" customHeight="1" x14ac:dyDescent="0.3">
      <c r="A16" s="175" t="s">
        <v>18</v>
      </c>
      <c r="B16" s="175"/>
      <c r="C16" s="175"/>
      <c r="D16" s="82">
        <v>71652746</v>
      </c>
      <c r="E16" s="82">
        <v>35163888</v>
      </c>
      <c r="F16" s="82">
        <v>43693078</v>
      </c>
      <c r="G16" s="81">
        <v>150509712</v>
      </c>
    </row>
    <row r="17" spans="1:7" ht="12.75" customHeight="1" x14ac:dyDescent="0.3">
      <c r="A17" s="175" t="s">
        <v>19</v>
      </c>
      <c r="B17" s="175"/>
      <c r="C17" s="175"/>
      <c r="D17" s="82">
        <v>214815141</v>
      </c>
      <c r="E17" s="82">
        <v>171378427</v>
      </c>
      <c r="F17" s="82">
        <v>364889954</v>
      </c>
      <c r="G17" s="81">
        <v>751083522</v>
      </c>
    </row>
    <row r="18" spans="1:7" ht="12.75" customHeight="1" x14ac:dyDescent="0.3">
      <c r="A18" s="175" t="s">
        <v>20</v>
      </c>
      <c r="B18" s="175"/>
      <c r="C18" s="175"/>
      <c r="D18" s="82">
        <v>47911484</v>
      </c>
      <c r="E18" s="82">
        <v>12179318</v>
      </c>
      <c r="F18" s="82">
        <v>28485423</v>
      </c>
      <c r="G18" s="81">
        <v>88576225</v>
      </c>
    </row>
    <row r="19" spans="1:7" ht="12.75" customHeight="1" x14ac:dyDescent="0.3">
      <c r="A19" s="175" t="s">
        <v>21</v>
      </c>
      <c r="B19" s="175"/>
      <c r="C19" s="175"/>
      <c r="D19" s="82">
        <v>10126301</v>
      </c>
      <c r="E19" s="82">
        <v>2481622</v>
      </c>
      <c r="F19" s="82">
        <v>4779536</v>
      </c>
      <c r="G19" s="81">
        <v>17387459</v>
      </c>
    </row>
    <row r="20" spans="1:7" ht="12.75" customHeight="1" x14ac:dyDescent="0.3">
      <c r="A20" s="175" t="s">
        <v>22</v>
      </c>
      <c r="B20" s="175"/>
      <c r="C20" s="175"/>
      <c r="D20" s="82">
        <v>126354134</v>
      </c>
      <c r="E20" s="82">
        <v>45035525</v>
      </c>
      <c r="F20" s="82">
        <v>116880150</v>
      </c>
      <c r="G20" s="81">
        <v>288269809</v>
      </c>
    </row>
    <row r="21" spans="1:7" ht="12.75" customHeight="1" x14ac:dyDescent="0.3">
      <c r="A21" s="175" t="s">
        <v>23</v>
      </c>
      <c r="B21" s="175"/>
      <c r="C21" s="175"/>
      <c r="D21" s="82">
        <v>122234365</v>
      </c>
      <c r="E21" s="82">
        <v>67108869</v>
      </c>
      <c r="F21" s="82">
        <v>87333495</v>
      </c>
      <c r="G21" s="81">
        <v>276676729</v>
      </c>
    </row>
    <row r="22" spans="1:7" ht="12.75" customHeight="1" x14ac:dyDescent="0.3">
      <c r="A22" s="175" t="s">
        <v>24</v>
      </c>
      <c r="B22" s="175"/>
      <c r="C22" s="175"/>
      <c r="D22" s="82">
        <v>17976637</v>
      </c>
      <c r="E22" s="82">
        <v>6315108</v>
      </c>
      <c r="F22" s="82">
        <v>9968808</v>
      </c>
      <c r="G22" s="81">
        <v>34260553</v>
      </c>
    </row>
    <row r="23" spans="1:7" ht="12.75" customHeight="1" x14ac:dyDescent="0.3">
      <c r="A23" s="175" t="s">
        <v>25</v>
      </c>
      <c r="B23" s="175"/>
      <c r="C23" s="175"/>
      <c r="D23" s="82">
        <v>23919314</v>
      </c>
      <c r="E23" s="82">
        <v>8826619</v>
      </c>
      <c r="F23" s="82">
        <v>10919236</v>
      </c>
      <c r="G23" s="81">
        <v>43665169</v>
      </c>
    </row>
    <row r="24" spans="1:7" ht="12.75" customHeight="1" x14ac:dyDescent="0.3">
      <c r="A24" s="175" t="s">
        <v>26</v>
      </c>
      <c r="B24" s="175"/>
      <c r="C24" s="175"/>
      <c r="D24" s="82">
        <v>131485062</v>
      </c>
      <c r="E24" s="82">
        <v>59534657</v>
      </c>
      <c r="F24" s="82">
        <v>206465660</v>
      </c>
      <c r="G24" s="81">
        <v>397485379</v>
      </c>
    </row>
    <row r="25" spans="1:7" ht="12.75" customHeight="1" x14ac:dyDescent="0.3">
      <c r="A25" s="175" t="s">
        <v>27</v>
      </c>
      <c r="B25" s="175"/>
      <c r="C25" s="175"/>
      <c r="D25" s="82">
        <v>185604957</v>
      </c>
      <c r="E25" s="82">
        <v>150052555</v>
      </c>
      <c r="F25" s="82">
        <v>53716532</v>
      </c>
      <c r="G25" s="81">
        <v>389374044</v>
      </c>
    </row>
    <row r="26" spans="1:7" ht="12.75" customHeight="1" x14ac:dyDescent="0.3">
      <c r="A26" s="177" t="s">
        <v>28</v>
      </c>
      <c r="B26" s="177"/>
      <c r="C26" s="177"/>
      <c r="D26" s="85">
        <v>845558642</v>
      </c>
      <c r="E26" s="85">
        <v>651053131</v>
      </c>
      <c r="F26" s="85">
        <v>594693251</v>
      </c>
      <c r="G26" s="85">
        <v>2091305024</v>
      </c>
    </row>
    <row r="27" spans="1:7" ht="12.75" customHeight="1" x14ac:dyDescent="0.3">
      <c r="A27" s="177" t="s">
        <v>29</v>
      </c>
      <c r="B27" s="177"/>
      <c r="C27" s="177"/>
      <c r="D27" s="85">
        <v>683535878</v>
      </c>
      <c r="E27" s="85">
        <v>547479136</v>
      </c>
      <c r="F27" s="85">
        <v>752237123</v>
      </c>
      <c r="G27" s="85">
        <v>1983252137</v>
      </c>
    </row>
    <row r="28" spans="1:7" ht="12.75" customHeight="1" x14ac:dyDescent="0.3">
      <c r="A28" s="177" t="s">
        <v>30</v>
      </c>
      <c r="B28" s="177"/>
      <c r="C28" s="177"/>
      <c r="D28" s="85">
        <v>479325877</v>
      </c>
      <c r="E28" s="85">
        <v>357374985</v>
      </c>
      <c r="F28" s="85">
        <v>609474464</v>
      </c>
      <c r="G28" s="85">
        <v>1446175326</v>
      </c>
    </row>
    <row r="29" spans="1:7" ht="12.75" customHeight="1" x14ac:dyDescent="0.3">
      <c r="A29" s="177" t="s">
        <v>31</v>
      </c>
      <c r="B29" s="177"/>
      <c r="C29" s="177"/>
      <c r="D29" s="85">
        <v>348522235</v>
      </c>
      <c r="E29" s="85">
        <v>141947061</v>
      </c>
      <c r="F29" s="85">
        <v>258366648</v>
      </c>
      <c r="G29" s="85">
        <v>748835944</v>
      </c>
    </row>
    <row r="30" spans="1:7" ht="12.75" customHeight="1" x14ac:dyDescent="0.3">
      <c r="A30" s="177" t="s">
        <v>32</v>
      </c>
      <c r="B30" s="177"/>
      <c r="C30" s="177"/>
      <c r="D30" s="85">
        <v>317090019</v>
      </c>
      <c r="E30" s="85">
        <v>209587212</v>
      </c>
      <c r="F30" s="85">
        <v>260182192</v>
      </c>
      <c r="G30" s="85">
        <v>786859423</v>
      </c>
    </row>
    <row r="31" spans="1:7" ht="12.75" customHeight="1" x14ac:dyDescent="0.3">
      <c r="A31" s="178" t="s">
        <v>33</v>
      </c>
      <c r="B31" s="178"/>
      <c r="C31" s="178"/>
      <c r="D31" s="86">
        <v>2674032651</v>
      </c>
      <c r="E31" s="86">
        <v>1907441525</v>
      </c>
      <c r="F31" s="86">
        <v>2474953678</v>
      </c>
      <c r="G31" s="86">
        <v>7056427854</v>
      </c>
    </row>
  </sheetData>
  <sheetProtection selectLockedCells="1" selectUnlockedCells="1"/>
  <mergeCells count="32">
    <mergeCell ref="A30:C30"/>
    <mergeCell ref="A31:C31"/>
    <mergeCell ref="A24:C24"/>
    <mergeCell ref="A25:C25"/>
    <mergeCell ref="A26:C26"/>
    <mergeCell ref="A27:C27"/>
    <mergeCell ref="A28:C28"/>
    <mergeCell ref="A29:C29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G1"/>
    <mergeCell ref="A2:C3"/>
    <mergeCell ref="D2:G2"/>
    <mergeCell ref="A4:C4"/>
    <mergeCell ref="A5:C5"/>
    <mergeCell ref="A6:C6"/>
    <mergeCell ref="A7:C7"/>
    <mergeCell ref="A8:C8"/>
    <mergeCell ref="A9:C9"/>
    <mergeCell ref="A10:C10"/>
  </mergeCells>
  <pageMargins left="0.6694444444444444" right="0.70833333333333337" top="0.98402777777777772" bottom="1.3777777777777778" header="0.51180555555555551" footer="0.51180555555555551"/>
  <pageSetup paperSize="9" firstPageNumber="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33"/>
  <sheetViews>
    <sheetView zoomScale="120" zoomScaleNormal="120" workbookViewId="0">
      <selection activeCell="C1" sqref="C1:G1"/>
    </sheetView>
  </sheetViews>
  <sheetFormatPr defaultColWidth="9.1640625" defaultRowHeight="9.75" customHeight="1" x14ac:dyDescent="0.3"/>
  <cols>
    <col min="1" max="1" width="2.5546875" style="68" customWidth="1"/>
    <col min="2" max="2" width="8.44140625" style="68" customWidth="1"/>
    <col min="3" max="3" width="13.5546875" style="68" customWidth="1"/>
    <col min="4" max="4" width="10.71875" style="15" customWidth="1"/>
    <col min="5" max="7" width="15.71875" style="15" customWidth="1"/>
    <col min="8" max="16384" width="9.1640625" style="15"/>
  </cols>
  <sheetData>
    <row r="1" spans="1:9" s="60" customFormat="1" ht="24.75" customHeight="1" x14ac:dyDescent="0.4">
      <c r="A1" s="185" t="s">
        <v>101</v>
      </c>
      <c r="B1" s="185"/>
      <c r="C1" s="185" t="s">
        <v>308</v>
      </c>
      <c r="D1" s="185"/>
      <c r="E1" s="185"/>
      <c r="F1" s="185"/>
      <c r="G1" s="185"/>
    </row>
    <row r="2" spans="1:9" s="77" customFormat="1" ht="16.5" customHeight="1" x14ac:dyDescent="0.4">
      <c r="A2" s="228" t="s">
        <v>1</v>
      </c>
      <c r="B2" s="228"/>
      <c r="C2" s="228"/>
      <c r="D2" s="221" t="s">
        <v>98</v>
      </c>
      <c r="E2" s="221"/>
      <c r="F2" s="221"/>
      <c r="G2" s="221"/>
    </row>
    <row r="3" spans="1:9" s="80" customFormat="1" ht="23.25" customHeight="1" x14ac:dyDescent="0.4">
      <c r="A3" s="186"/>
      <c r="B3" s="186"/>
      <c r="C3" s="186"/>
      <c r="D3" s="79" t="s">
        <v>99</v>
      </c>
      <c r="E3" s="79" t="s">
        <v>100</v>
      </c>
      <c r="F3" s="79" t="s">
        <v>86</v>
      </c>
      <c r="G3" s="79" t="s">
        <v>47</v>
      </c>
    </row>
    <row r="4" spans="1:9" s="80" customFormat="1" ht="13.5" customHeight="1" x14ac:dyDescent="0.4">
      <c r="A4" s="230" t="s">
        <v>67</v>
      </c>
      <c r="B4" s="230"/>
      <c r="C4" s="230"/>
      <c r="D4" s="230"/>
      <c r="E4" s="230"/>
      <c r="F4" s="230"/>
      <c r="G4" s="230"/>
    </row>
    <row r="5" spans="1:9" ht="10.5" customHeight="1" x14ac:dyDescent="0.3">
      <c r="A5" s="175" t="s">
        <v>6</v>
      </c>
      <c r="B5" s="175"/>
      <c r="C5" s="175"/>
      <c r="D5" s="87">
        <v>44.500000000000007</v>
      </c>
      <c r="E5" s="87">
        <v>32.9</v>
      </c>
      <c r="F5" s="87">
        <v>22.6</v>
      </c>
      <c r="G5" s="164">
        <v>100</v>
      </c>
      <c r="I5" s="88"/>
    </row>
    <row r="6" spans="1:9" ht="10.5" customHeight="1" x14ac:dyDescent="0.3">
      <c r="A6" s="175" t="s">
        <v>7</v>
      </c>
      <c r="B6" s="175"/>
      <c r="C6" s="175"/>
      <c r="D6" s="87">
        <v>29</v>
      </c>
      <c r="E6" s="87">
        <v>0.4</v>
      </c>
      <c r="F6" s="87">
        <v>70.599999999999994</v>
      </c>
      <c r="G6" s="164">
        <v>100</v>
      </c>
      <c r="I6" s="88"/>
    </row>
    <row r="7" spans="1:9" ht="10.5" customHeight="1" x14ac:dyDescent="0.3">
      <c r="A7" s="175" t="s">
        <v>8</v>
      </c>
      <c r="B7" s="175"/>
      <c r="C7" s="175"/>
      <c r="D7" s="89">
        <v>39.200000000000003</v>
      </c>
      <c r="E7" s="89">
        <v>24.4</v>
      </c>
      <c r="F7" s="89">
        <v>36.4</v>
      </c>
      <c r="G7" s="164">
        <v>100</v>
      </c>
      <c r="I7" s="88"/>
    </row>
    <row r="8" spans="1:9" ht="10.5" customHeight="1" x14ac:dyDescent="0.3">
      <c r="A8" s="175" t="s">
        <v>9</v>
      </c>
      <c r="B8" s="175"/>
      <c r="C8" s="175"/>
      <c r="D8" s="87">
        <v>39.099999999999987</v>
      </c>
      <c r="E8" s="87">
        <v>32.200000000000003</v>
      </c>
      <c r="F8" s="87">
        <v>28.7</v>
      </c>
      <c r="G8" s="164">
        <v>99.999999999999986</v>
      </c>
      <c r="I8" s="88"/>
    </row>
    <row r="9" spans="1:9" ht="10.5" customHeight="1" x14ac:dyDescent="0.3">
      <c r="A9" s="175" t="s">
        <v>10</v>
      </c>
      <c r="B9" s="175"/>
      <c r="C9" s="175"/>
      <c r="D9" s="87">
        <v>19.100000000000001</v>
      </c>
      <c r="E9" s="87">
        <v>20.399999999999999</v>
      </c>
      <c r="F9" s="87">
        <v>60.499999999999993</v>
      </c>
      <c r="G9" s="164">
        <v>100</v>
      </c>
      <c r="I9" s="88"/>
    </row>
    <row r="10" spans="1:9" ht="10.5" customHeight="1" x14ac:dyDescent="0.35">
      <c r="A10" s="229" t="s">
        <v>11</v>
      </c>
      <c r="B10" s="229"/>
      <c r="C10" s="229"/>
      <c r="D10" s="90">
        <v>11</v>
      </c>
      <c r="E10" s="90">
        <v>27.2</v>
      </c>
      <c r="F10" s="90">
        <v>61.8</v>
      </c>
      <c r="G10" s="165">
        <v>100</v>
      </c>
      <c r="I10" s="88"/>
    </row>
    <row r="11" spans="1:9" s="84" customFormat="1" ht="10.5" customHeight="1" x14ac:dyDescent="0.35">
      <c r="A11" s="229" t="s">
        <v>48</v>
      </c>
      <c r="B11" s="229"/>
      <c r="C11" s="229"/>
      <c r="D11" s="90">
        <v>35.299999999999997</v>
      </c>
      <c r="E11" s="90">
        <v>6.9</v>
      </c>
      <c r="F11" s="90">
        <v>57.8</v>
      </c>
      <c r="G11" s="165">
        <v>100</v>
      </c>
      <c r="I11" s="88"/>
    </row>
    <row r="12" spans="1:9" ht="10.5" customHeight="1" x14ac:dyDescent="0.3">
      <c r="A12" s="175" t="s">
        <v>13</v>
      </c>
      <c r="B12" s="175"/>
      <c r="C12" s="175"/>
      <c r="D12" s="89">
        <v>41</v>
      </c>
      <c r="E12" s="89">
        <v>37.1</v>
      </c>
      <c r="F12" s="89">
        <v>21.9</v>
      </c>
      <c r="G12" s="164">
        <v>100</v>
      </c>
      <c r="I12" s="88"/>
    </row>
    <row r="13" spans="1:9" ht="10.5" customHeight="1" x14ac:dyDescent="0.3">
      <c r="A13" s="175" t="s">
        <v>14</v>
      </c>
      <c r="B13" s="175"/>
      <c r="C13" s="175"/>
      <c r="D13" s="89">
        <v>30.2</v>
      </c>
      <c r="E13" s="89">
        <v>42.500000000000007</v>
      </c>
      <c r="F13" s="89">
        <v>27.3</v>
      </c>
      <c r="G13" s="164">
        <v>100</v>
      </c>
      <c r="I13" s="88"/>
    </row>
    <row r="14" spans="1:9" ht="10.5" customHeight="1" x14ac:dyDescent="0.3">
      <c r="A14" s="175" t="s">
        <v>15</v>
      </c>
      <c r="B14" s="175"/>
      <c r="C14" s="175"/>
      <c r="D14" s="89">
        <v>40.700000000000003</v>
      </c>
      <c r="E14" s="89">
        <v>17.399999999999999</v>
      </c>
      <c r="F14" s="89">
        <v>41.9</v>
      </c>
      <c r="G14" s="164">
        <v>100</v>
      </c>
      <c r="I14" s="88"/>
    </row>
    <row r="15" spans="1:9" ht="10.5" customHeight="1" x14ac:dyDescent="0.3">
      <c r="A15" s="175" t="s">
        <v>16</v>
      </c>
      <c r="B15" s="175"/>
      <c r="C15" s="175"/>
      <c r="D15" s="89">
        <v>34.6</v>
      </c>
      <c r="E15" s="89">
        <v>28.6</v>
      </c>
      <c r="F15" s="89">
        <v>36.799999999999997</v>
      </c>
      <c r="G15" s="164">
        <v>100</v>
      </c>
      <c r="I15" s="88"/>
    </row>
    <row r="16" spans="1:9" ht="10.5" customHeight="1" x14ac:dyDescent="0.3">
      <c r="A16" s="175" t="s">
        <v>17</v>
      </c>
      <c r="B16" s="175"/>
      <c r="C16" s="175"/>
      <c r="D16" s="89">
        <v>40.5</v>
      </c>
      <c r="E16" s="89">
        <v>21.9</v>
      </c>
      <c r="F16" s="89">
        <v>37.6</v>
      </c>
      <c r="G16" s="164">
        <v>100</v>
      </c>
      <c r="I16" s="88"/>
    </row>
    <row r="17" spans="1:9" ht="10.5" customHeight="1" x14ac:dyDescent="0.3">
      <c r="A17" s="175" t="s">
        <v>18</v>
      </c>
      <c r="B17" s="175"/>
      <c r="C17" s="175"/>
      <c r="D17" s="89">
        <v>47.6</v>
      </c>
      <c r="E17" s="89">
        <v>23.4</v>
      </c>
      <c r="F17" s="89">
        <v>29</v>
      </c>
      <c r="G17" s="164">
        <v>100</v>
      </c>
      <c r="I17" s="88"/>
    </row>
    <row r="18" spans="1:9" ht="10.5" customHeight="1" x14ac:dyDescent="0.3">
      <c r="A18" s="175" t="s">
        <v>19</v>
      </c>
      <c r="B18" s="175"/>
      <c r="C18" s="175"/>
      <c r="D18" s="89">
        <v>28.6</v>
      </c>
      <c r="E18" s="89">
        <v>22.8</v>
      </c>
      <c r="F18" s="89">
        <v>48.6</v>
      </c>
      <c r="G18" s="164">
        <v>100</v>
      </c>
      <c r="I18" s="88"/>
    </row>
    <row r="19" spans="1:9" ht="10.5" customHeight="1" x14ac:dyDescent="0.3">
      <c r="A19" s="175" t="s">
        <v>20</v>
      </c>
      <c r="B19" s="175"/>
      <c r="C19" s="175"/>
      <c r="D19" s="89">
        <v>53.999999999999993</v>
      </c>
      <c r="E19" s="89">
        <v>13.8</v>
      </c>
      <c r="F19" s="89">
        <v>32.200000000000003</v>
      </c>
      <c r="G19" s="164">
        <v>100</v>
      </c>
      <c r="I19" s="88"/>
    </row>
    <row r="20" spans="1:9" ht="10.5" customHeight="1" x14ac:dyDescent="0.3">
      <c r="A20" s="175" t="s">
        <v>21</v>
      </c>
      <c r="B20" s="175"/>
      <c r="C20" s="175"/>
      <c r="D20" s="89">
        <v>58.2</v>
      </c>
      <c r="E20" s="89">
        <v>14.3</v>
      </c>
      <c r="F20" s="89">
        <v>27.5</v>
      </c>
      <c r="G20" s="164">
        <v>100</v>
      </c>
      <c r="I20" s="88"/>
    </row>
    <row r="21" spans="1:9" ht="10.5" customHeight="1" x14ac:dyDescent="0.3">
      <c r="A21" s="175" t="s">
        <v>22</v>
      </c>
      <c r="B21" s="175"/>
      <c r="C21" s="175"/>
      <c r="D21" s="89">
        <v>43.899999999999991</v>
      </c>
      <c r="E21" s="89">
        <v>15.6</v>
      </c>
      <c r="F21" s="89">
        <v>40.5</v>
      </c>
      <c r="G21" s="164">
        <v>100</v>
      </c>
      <c r="I21" s="88"/>
    </row>
    <row r="22" spans="1:9" ht="10.5" customHeight="1" x14ac:dyDescent="0.3">
      <c r="A22" s="175" t="s">
        <v>23</v>
      </c>
      <c r="B22" s="175"/>
      <c r="C22" s="175"/>
      <c r="D22" s="89">
        <v>44.100000000000009</v>
      </c>
      <c r="E22" s="89">
        <v>24.3</v>
      </c>
      <c r="F22" s="89">
        <v>31.6</v>
      </c>
      <c r="G22" s="164">
        <v>100</v>
      </c>
      <c r="I22" s="88"/>
    </row>
    <row r="23" spans="1:9" ht="10.5" customHeight="1" x14ac:dyDescent="0.3">
      <c r="A23" s="175" t="s">
        <v>24</v>
      </c>
      <c r="B23" s="175"/>
      <c r="C23" s="175"/>
      <c r="D23" s="89">
        <v>52.5</v>
      </c>
      <c r="E23" s="89">
        <v>18.399999999999999</v>
      </c>
      <c r="F23" s="89">
        <v>29.1</v>
      </c>
      <c r="G23" s="164">
        <v>100</v>
      </c>
      <c r="I23" s="88"/>
    </row>
    <row r="24" spans="1:9" ht="10.5" customHeight="1" x14ac:dyDescent="0.3">
      <c r="A24" s="175" t="s">
        <v>25</v>
      </c>
      <c r="B24" s="175"/>
      <c r="C24" s="175"/>
      <c r="D24" s="89">
        <v>54.8</v>
      </c>
      <c r="E24" s="89">
        <v>20.2</v>
      </c>
      <c r="F24" s="89">
        <v>25</v>
      </c>
      <c r="G24" s="164">
        <v>100</v>
      </c>
      <c r="I24" s="88"/>
    </row>
    <row r="25" spans="1:9" ht="10.5" customHeight="1" x14ac:dyDescent="0.3">
      <c r="A25" s="175" t="s">
        <v>26</v>
      </c>
      <c r="B25" s="175"/>
      <c r="C25" s="175"/>
      <c r="D25" s="89">
        <v>33.1</v>
      </c>
      <c r="E25" s="89">
        <v>15</v>
      </c>
      <c r="F25" s="89">
        <v>51.9</v>
      </c>
      <c r="G25" s="164">
        <v>100</v>
      </c>
      <c r="I25" s="88"/>
    </row>
    <row r="26" spans="1:9" ht="10.5" customHeight="1" x14ac:dyDescent="0.3">
      <c r="A26" s="175" t="s">
        <v>27</v>
      </c>
      <c r="B26" s="175"/>
      <c r="C26" s="175"/>
      <c r="D26" s="89">
        <v>47.7</v>
      </c>
      <c r="E26" s="89">
        <v>38.5</v>
      </c>
      <c r="F26" s="89">
        <v>13.8</v>
      </c>
      <c r="G26" s="164">
        <v>100</v>
      </c>
      <c r="I26" s="88"/>
    </row>
    <row r="27" spans="1:9" ht="10.5" customHeight="1" x14ac:dyDescent="0.3">
      <c r="A27" s="177" t="s">
        <v>28</v>
      </c>
      <c r="B27" s="177"/>
      <c r="C27" s="177"/>
      <c r="D27" s="91">
        <v>40.499999999999993</v>
      </c>
      <c r="E27" s="91">
        <v>31.1</v>
      </c>
      <c r="F27" s="91">
        <v>28.4</v>
      </c>
      <c r="G27" s="166">
        <v>100</v>
      </c>
      <c r="I27" s="88"/>
    </row>
    <row r="28" spans="1:9" ht="10.5" customHeight="1" x14ac:dyDescent="0.3">
      <c r="A28" s="177" t="s">
        <v>29</v>
      </c>
      <c r="B28" s="177"/>
      <c r="C28" s="177"/>
      <c r="D28" s="91">
        <v>34.5</v>
      </c>
      <c r="E28" s="91">
        <v>27.6</v>
      </c>
      <c r="F28" s="91">
        <v>37.9</v>
      </c>
      <c r="G28" s="166">
        <v>100</v>
      </c>
      <c r="I28" s="88"/>
    </row>
    <row r="29" spans="1:9" ht="10.5" customHeight="1" x14ac:dyDescent="0.3">
      <c r="A29" s="177" t="s">
        <v>30</v>
      </c>
      <c r="B29" s="177"/>
      <c r="C29" s="177"/>
      <c r="D29" s="91">
        <v>33.1</v>
      </c>
      <c r="E29" s="91">
        <v>24.7</v>
      </c>
      <c r="F29" s="91">
        <v>42.199999999999996</v>
      </c>
      <c r="G29" s="166">
        <v>100</v>
      </c>
      <c r="I29" s="88"/>
    </row>
    <row r="30" spans="1:9" ht="10.5" customHeight="1" x14ac:dyDescent="0.3">
      <c r="A30" s="177" t="s">
        <v>31</v>
      </c>
      <c r="B30" s="177"/>
      <c r="C30" s="177"/>
      <c r="D30" s="91">
        <v>46.5</v>
      </c>
      <c r="E30" s="91">
        <v>19</v>
      </c>
      <c r="F30" s="91">
        <v>34.5</v>
      </c>
      <c r="G30" s="166">
        <v>100</v>
      </c>
      <c r="I30" s="88"/>
    </row>
    <row r="31" spans="1:9" ht="10.5" customHeight="1" x14ac:dyDescent="0.3">
      <c r="A31" s="177" t="s">
        <v>32</v>
      </c>
      <c r="B31" s="177"/>
      <c r="C31" s="177"/>
      <c r="D31" s="91">
        <v>40.299999999999997</v>
      </c>
      <c r="E31" s="91">
        <v>26.6</v>
      </c>
      <c r="F31" s="91">
        <v>33.1</v>
      </c>
      <c r="G31" s="166">
        <v>100</v>
      </c>
      <c r="I31" s="88"/>
    </row>
    <row r="32" spans="1:9" ht="10.5" customHeight="1" x14ac:dyDescent="0.3">
      <c r="A32" s="177" t="s">
        <v>33</v>
      </c>
      <c r="B32" s="177"/>
      <c r="C32" s="177"/>
      <c r="D32" s="91">
        <v>37.9</v>
      </c>
      <c r="E32" s="91">
        <v>27</v>
      </c>
      <c r="F32" s="91">
        <v>35.1</v>
      </c>
      <c r="G32" s="166">
        <v>100</v>
      </c>
      <c r="I32" s="88"/>
    </row>
    <row r="33" spans="1:7" ht="6" customHeight="1" x14ac:dyDescent="0.3">
      <c r="A33" s="231"/>
      <c r="B33" s="231"/>
      <c r="C33" s="231"/>
      <c r="D33" s="231"/>
      <c r="E33" s="231"/>
      <c r="F33" s="231"/>
      <c r="G33" s="231"/>
    </row>
  </sheetData>
  <sheetProtection selectLockedCells="1" selectUnlockedCells="1"/>
  <mergeCells count="34">
    <mergeCell ref="A30:C30"/>
    <mergeCell ref="A31:C31"/>
    <mergeCell ref="A32:C32"/>
    <mergeCell ref="A33:G33"/>
    <mergeCell ref="A24:C24"/>
    <mergeCell ref="A25:C25"/>
    <mergeCell ref="A26:C26"/>
    <mergeCell ref="A27:C27"/>
    <mergeCell ref="A28:C28"/>
    <mergeCell ref="A29:C29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G1"/>
    <mergeCell ref="A2:C3"/>
    <mergeCell ref="D2:G2"/>
    <mergeCell ref="A4:G4"/>
    <mergeCell ref="A5:C5"/>
    <mergeCell ref="A6:C6"/>
    <mergeCell ref="A7:C7"/>
    <mergeCell ref="A8:C8"/>
    <mergeCell ref="A9:C9"/>
    <mergeCell ref="A10:C10"/>
  </mergeCells>
  <pageMargins left="0.6694444444444444" right="0.70833333333333337" top="0.98402777777777772" bottom="0.85" header="0.51180555555555551" footer="0.51180555555555551"/>
  <pageSetup paperSize="9" firstPageNumber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78"/>
  <sheetViews>
    <sheetView zoomScale="120" zoomScaleNormal="120" zoomScaleSheetLayoutView="100" workbookViewId="0">
      <selection activeCell="A30" sqref="A30:C30"/>
    </sheetView>
  </sheetViews>
  <sheetFormatPr defaultColWidth="9.1640625" defaultRowHeight="8.6999999999999993" x14ac:dyDescent="0.3"/>
  <cols>
    <col min="1" max="1" width="2.5546875" style="48" customWidth="1"/>
    <col min="2" max="2" width="5.83203125" style="48" customWidth="1"/>
    <col min="3" max="3" width="44.71875" style="48" customWidth="1"/>
    <col min="4" max="4" width="12.27734375" style="42" bestFit="1" customWidth="1"/>
    <col min="5" max="5" width="10.27734375" style="42" customWidth="1"/>
    <col min="6" max="6" width="10.27734375" style="105" customWidth="1"/>
    <col min="7" max="7" width="9.1640625" style="42"/>
    <col min="8" max="8" width="14.5546875" style="96" bestFit="1" customWidth="1"/>
    <col min="9" max="9" width="9.1640625" style="96"/>
    <col min="10" max="10" width="11.83203125" style="96" bestFit="1" customWidth="1"/>
    <col min="11" max="16384" width="9.1640625" style="42"/>
  </cols>
  <sheetData>
    <row r="1" spans="1:11" s="36" customFormat="1" ht="25.5" customHeight="1" x14ac:dyDescent="0.4">
      <c r="A1" s="206" t="s">
        <v>102</v>
      </c>
      <c r="B1" s="206"/>
      <c r="C1" s="206" t="s">
        <v>309</v>
      </c>
      <c r="D1" s="206"/>
      <c r="E1" s="206"/>
      <c r="F1" s="206"/>
      <c r="H1" s="96"/>
      <c r="I1" s="96"/>
      <c r="J1" s="96"/>
    </row>
    <row r="2" spans="1:11" s="94" customFormat="1" ht="21" customHeight="1" x14ac:dyDescent="0.3">
      <c r="A2" s="233" t="s">
        <v>103</v>
      </c>
      <c r="B2" s="233"/>
      <c r="C2" s="233"/>
      <c r="D2" s="92" t="s">
        <v>104</v>
      </c>
      <c r="E2" s="92" t="s">
        <v>105</v>
      </c>
      <c r="F2" s="93" t="s">
        <v>106</v>
      </c>
      <c r="H2" s="96"/>
      <c r="I2" s="96"/>
      <c r="J2" s="96"/>
    </row>
    <row r="3" spans="1:11" s="94" customFormat="1" ht="15" customHeight="1" x14ac:dyDescent="0.3">
      <c r="A3" s="234" t="s">
        <v>107</v>
      </c>
      <c r="B3" s="234"/>
      <c r="C3" s="234"/>
      <c r="D3" s="234"/>
      <c r="E3" s="234"/>
      <c r="F3" s="234"/>
      <c r="H3" s="96"/>
      <c r="I3" s="96"/>
      <c r="J3" s="96"/>
    </row>
    <row r="4" spans="1:11" s="94" customFormat="1" ht="12" customHeight="1" x14ac:dyDescent="0.3">
      <c r="A4" s="232" t="s">
        <v>108</v>
      </c>
      <c r="B4" s="232"/>
      <c r="C4" s="232"/>
      <c r="D4" s="95"/>
      <c r="E4" s="95"/>
      <c r="F4" s="95"/>
      <c r="H4" s="96"/>
      <c r="I4" s="96"/>
      <c r="J4" s="96"/>
    </row>
    <row r="5" spans="1:11" ht="9.75" customHeight="1" x14ac:dyDescent="0.4">
      <c r="A5" s="232" t="s">
        <v>109</v>
      </c>
      <c r="B5" s="232"/>
      <c r="C5" s="232"/>
      <c r="D5" s="96">
        <v>156294241</v>
      </c>
      <c r="E5" s="96">
        <v>661151</v>
      </c>
      <c r="F5" s="96">
        <v>236</v>
      </c>
      <c r="K5"/>
    </row>
    <row r="6" spans="1:11" ht="9.75" customHeight="1" x14ac:dyDescent="0.4">
      <c r="A6" s="232" t="s">
        <v>110</v>
      </c>
      <c r="B6" s="232"/>
      <c r="C6" s="232"/>
      <c r="D6" s="96">
        <v>5455868</v>
      </c>
      <c r="E6" s="96">
        <v>13479</v>
      </c>
      <c r="F6" s="96">
        <v>405</v>
      </c>
      <c r="K6"/>
    </row>
    <row r="7" spans="1:11" ht="9.75" customHeight="1" x14ac:dyDescent="0.4">
      <c r="A7" s="232" t="s">
        <v>111</v>
      </c>
      <c r="B7" s="232"/>
      <c r="C7" s="232"/>
      <c r="D7" s="96">
        <v>24586782</v>
      </c>
      <c r="E7" s="96">
        <v>18235</v>
      </c>
      <c r="F7" s="96">
        <v>1348</v>
      </c>
      <c r="K7"/>
    </row>
    <row r="8" spans="1:11" s="44" customFormat="1" ht="9.75" customHeight="1" x14ac:dyDescent="0.4">
      <c r="A8" s="232" t="s">
        <v>112</v>
      </c>
      <c r="B8" s="232"/>
      <c r="C8" s="232"/>
      <c r="D8" s="96">
        <v>4153977</v>
      </c>
      <c r="E8" s="96">
        <v>8049</v>
      </c>
      <c r="F8" s="96">
        <v>516</v>
      </c>
      <c r="H8" s="96"/>
      <c r="I8" s="96"/>
      <c r="J8" s="96"/>
      <c r="K8"/>
    </row>
    <row r="9" spans="1:11" s="44" customFormat="1" ht="9.75" customHeight="1" x14ac:dyDescent="0.4">
      <c r="A9" s="232" t="s">
        <v>113</v>
      </c>
      <c r="B9" s="232"/>
      <c r="C9" s="232"/>
      <c r="D9" s="96">
        <v>3598673</v>
      </c>
      <c r="E9" s="96">
        <v>9645</v>
      </c>
      <c r="F9" s="96">
        <v>373</v>
      </c>
      <c r="H9" s="96"/>
      <c r="I9" s="96"/>
      <c r="J9" s="96"/>
      <c r="K9"/>
    </row>
    <row r="10" spans="1:11" s="44" customFormat="1" ht="9.75" customHeight="1" x14ac:dyDescent="0.4">
      <c r="A10" s="232" t="s">
        <v>114</v>
      </c>
      <c r="B10" s="232"/>
      <c r="C10" s="232"/>
      <c r="D10" s="96">
        <v>19525953</v>
      </c>
      <c r="E10" s="96">
        <v>65113</v>
      </c>
      <c r="F10" s="96">
        <v>300</v>
      </c>
      <c r="H10" s="96"/>
      <c r="I10" s="96"/>
      <c r="J10" s="96"/>
      <c r="K10"/>
    </row>
    <row r="11" spans="1:11" s="44" customFormat="1" ht="12.3" x14ac:dyDescent="0.4">
      <c r="A11" s="232" t="s">
        <v>115</v>
      </c>
      <c r="B11" s="232"/>
      <c r="C11" s="232"/>
      <c r="D11" s="96">
        <v>14556166</v>
      </c>
      <c r="E11" s="96">
        <v>51465</v>
      </c>
      <c r="F11" s="96">
        <v>283</v>
      </c>
      <c r="H11" s="96"/>
      <c r="I11" s="96"/>
      <c r="J11" s="96"/>
      <c r="K11"/>
    </row>
    <row r="12" spans="1:11" s="44" customFormat="1" ht="12" customHeight="1" x14ac:dyDescent="0.4">
      <c r="A12" s="235" t="s">
        <v>116</v>
      </c>
      <c r="B12" s="235"/>
      <c r="C12" s="235"/>
      <c r="D12" s="97">
        <v>228171660</v>
      </c>
      <c r="E12" s="98"/>
      <c r="F12" s="98"/>
      <c r="H12" s="96"/>
      <c r="I12" s="96"/>
      <c r="J12" s="96"/>
      <c r="K12"/>
    </row>
    <row r="13" spans="1:11" ht="12" customHeight="1" x14ac:dyDescent="0.3">
      <c r="A13" s="232" t="s">
        <v>117</v>
      </c>
      <c r="B13" s="232"/>
      <c r="C13" s="232"/>
      <c r="D13" s="100"/>
      <c r="E13" s="100"/>
      <c r="F13" s="100"/>
    </row>
    <row r="14" spans="1:11" ht="9.75" customHeight="1" x14ac:dyDescent="0.4">
      <c r="A14" s="232" t="s">
        <v>118</v>
      </c>
      <c r="B14" s="232"/>
      <c r="C14" s="232"/>
      <c r="D14" s="96">
        <v>18758772</v>
      </c>
      <c r="E14" s="96">
        <v>68180</v>
      </c>
      <c r="F14" s="96">
        <v>275</v>
      </c>
      <c r="K14"/>
    </row>
    <row r="15" spans="1:11" ht="9.75" customHeight="1" x14ac:dyDescent="0.4">
      <c r="A15" s="232" t="s">
        <v>119</v>
      </c>
      <c r="B15" s="232"/>
      <c r="C15" s="232"/>
      <c r="D15" s="96">
        <v>19348994</v>
      </c>
      <c r="E15" s="96">
        <v>252544</v>
      </c>
      <c r="F15" s="96">
        <v>77</v>
      </c>
      <c r="K15"/>
    </row>
    <row r="16" spans="1:11" ht="12.3" x14ac:dyDescent="0.4">
      <c r="A16" s="232" t="s">
        <v>115</v>
      </c>
      <c r="B16" s="232"/>
      <c r="C16" s="232"/>
      <c r="D16" s="96">
        <v>9591093</v>
      </c>
      <c r="E16" s="96">
        <v>132936</v>
      </c>
      <c r="F16" s="96">
        <v>72</v>
      </c>
      <c r="K16"/>
    </row>
    <row r="17" spans="1:11" ht="12" customHeight="1" x14ac:dyDescent="0.4">
      <c r="A17" s="232" t="s">
        <v>120</v>
      </c>
      <c r="B17" s="232"/>
      <c r="C17" s="232"/>
      <c r="D17" s="97">
        <v>47698859</v>
      </c>
      <c r="E17" s="98"/>
      <c r="F17" s="98"/>
      <c r="K17"/>
    </row>
    <row r="18" spans="1:11" ht="12" customHeight="1" x14ac:dyDescent="0.3">
      <c r="A18" s="232" t="s">
        <v>121</v>
      </c>
      <c r="B18" s="232"/>
      <c r="C18" s="232"/>
      <c r="D18" s="100"/>
      <c r="E18" s="100"/>
      <c r="F18" s="100"/>
    </row>
    <row r="19" spans="1:11" ht="9.75" customHeight="1" x14ac:dyDescent="0.4">
      <c r="A19" s="232" t="s">
        <v>122</v>
      </c>
      <c r="B19" s="232"/>
      <c r="C19" s="232"/>
      <c r="D19" s="96">
        <v>75406104</v>
      </c>
      <c r="E19" s="96">
        <v>50435</v>
      </c>
      <c r="F19" s="96">
        <v>1495</v>
      </c>
      <c r="K19"/>
    </row>
    <row r="20" spans="1:11" ht="9.75" customHeight="1" x14ac:dyDescent="0.4">
      <c r="A20" s="232" t="s">
        <v>123</v>
      </c>
      <c r="B20" s="232"/>
      <c r="C20" s="232"/>
      <c r="D20" s="96">
        <v>86504690</v>
      </c>
      <c r="E20" s="96">
        <v>239421</v>
      </c>
      <c r="F20" s="96">
        <v>361</v>
      </c>
      <c r="K20"/>
    </row>
    <row r="21" spans="1:11" ht="9.75" customHeight="1" x14ac:dyDescent="0.4">
      <c r="A21" s="232" t="s">
        <v>124</v>
      </c>
      <c r="B21" s="232"/>
      <c r="C21" s="232"/>
      <c r="D21" s="96">
        <v>5400236</v>
      </c>
      <c r="E21" s="96">
        <v>5133</v>
      </c>
      <c r="F21" s="96">
        <v>1052</v>
      </c>
      <c r="K21"/>
    </row>
    <row r="22" spans="1:11" ht="12.3" x14ac:dyDescent="0.4">
      <c r="A22" s="232" t="s">
        <v>115</v>
      </c>
      <c r="B22" s="232"/>
      <c r="C22" s="232"/>
      <c r="D22" s="96">
        <v>6922391</v>
      </c>
      <c r="E22" s="96">
        <v>29567</v>
      </c>
      <c r="F22" s="96">
        <v>234</v>
      </c>
      <c r="K22"/>
    </row>
    <row r="23" spans="1:11" ht="18.75" customHeight="1" x14ac:dyDescent="0.4">
      <c r="A23" s="235" t="s">
        <v>125</v>
      </c>
      <c r="B23" s="235"/>
      <c r="C23" s="235"/>
      <c r="D23" s="97">
        <v>174233421</v>
      </c>
      <c r="E23" s="98"/>
      <c r="F23" s="98"/>
      <c r="K23"/>
    </row>
    <row r="24" spans="1:11" ht="12" customHeight="1" x14ac:dyDescent="0.4">
      <c r="A24" s="232" t="s">
        <v>126</v>
      </c>
      <c r="B24" s="232"/>
      <c r="C24" s="232"/>
      <c r="D24" s="95"/>
      <c r="E24" s="95"/>
      <c r="F24" s="95"/>
      <c r="K24"/>
    </row>
    <row r="25" spans="1:11" ht="9.75" customHeight="1" x14ac:dyDescent="0.4">
      <c r="A25" s="232" t="s">
        <v>127</v>
      </c>
      <c r="B25" s="232"/>
      <c r="C25" s="232"/>
      <c r="D25" s="96">
        <v>41862813</v>
      </c>
      <c r="E25" s="96">
        <v>18999</v>
      </c>
      <c r="F25" s="96">
        <v>2203</v>
      </c>
      <c r="K25"/>
    </row>
    <row r="26" spans="1:11" ht="9.75" customHeight="1" x14ac:dyDescent="0.4">
      <c r="A26" s="232" t="s">
        <v>128</v>
      </c>
      <c r="B26" s="232"/>
      <c r="C26" s="232"/>
      <c r="D26" s="96">
        <v>4581825</v>
      </c>
      <c r="E26" s="96">
        <v>3809</v>
      </c>
      <c r="F26" s="96">
        <v>1203</v>
      </c>
      <c r="K26"/>
    </row>
    <row r="27" spans="1:11" ht="9.75" customHeight="1" x14ac:dyDescent="0.4">
      <c r="A27" s="232" t="s">
        <v>129</v>
      </c>
      <c r="B27" s="232"/>
      <c r="C27" s="232"/>
      <c r="D27" s="96">
        <v>478494</v>
      </c>
      <c r="E27" s="96">
        <v>960</v>
      </c>
      <c r="F27" s="96">
        <v>498</v>
      </c>
      <c r="K27"/>
    </row>
    <row r="28" spans="1:11" ht="12.3" x14ac:dyDescent="0.4">
      <c r="A28" s="232" t="s">
        <v>115</v>
      </c>
      <c r="B28" s="232"/>
      <c r="C28" s="232"/>
      <c r="D28" s="96">
        <v>2313066</v>
      </c>
      <c r="E28" s="96">
        <v>8526</v>
      </c>
      <c r="F28" s="96">
        <v>271</v>
      </c>
      <c r="K28"/>
    </row>
    <row r="29" spans="1:11" ht="12" customHeight="1" x14ac:dyDescent="0.4">
      <c r="A29" s="235" t="s">
        <v>130</v>
      </c>
      <c r="B29" s="235"/>
      <c r="C29" s="235"/>
      <c r="D29" s="101">
        <v>49236198</v>
      </c>
      <c r="E29" s="98"/>
      <c r="F29" s="98"/>
      <c r="K29"/>
    </row>
    <row r="30" spans="1:11" ht="12" customHeight="1" x14ac:dyDescent="0.3">
      <c r="A30" s="235" t="s">
        <v>131</v>
      </c>
      <c r="B30" s="235"/>
      <c r="C30" s="235"/>
      <c r="D30" s="97">
        <v>499340138</v>
      </c>
      <c r="E30" s="98"/>
      <c r="F30" s="98"/>
    </row>
    <row r="31" spans="1:11" ht="15" customHeight="1" x14ac:dyDescent="0.3">
      <c r="A31" s="237" t="s">
        <v>132</v>
      </c>
      <c r="B31" s="237"/>
      <c r="C31" s="237"/>
      <c r="D31" s="237"/>
      <c r="E31" s="237"/>
      <c r="F31" s="237"/>
    </row>
    <row r="32" spans="1:11" ht="12" customHeight="1" x14ac:dyDescent="0.3">
      <c r="A32" s="232" t="s">
        <v>133</v>
      </c>
      <c r="B32" s="232"/>
      <c r="C32" s="232"/>
      <c r="D32" s="100"/>
      <c r="E32" s="100"/>
      <c r="F32" s="100"/>
    </row>
    <row r="33" spans="1:11" ht="9.75" customHeight="1" x14ac:dyDescent="0.4">
      <c r="A33" s="232" t="s">
        <v>134</v>
      </c>
      <c r="B33" s="232"/>
      <c r="C33" s="232"/>
      <c r="D33" s="96">
        <v>3236579</v>
      </c>
      <c r="E33" s="96">
        <v>11102</v>
      </c>
      <c r="F33" s="96">
        <v>292</v>
      </c>
      <c r="K33"/>
    </row>
    <row r="34" spans="1:11" ht="9.75" customHeight="1" x14ac:dyDescent="0.4">
      <c r="A34" s="232" t="s">
        <v>135</v>
      </c>
      <c r="B34" s="232"/>
      <c r="C34" s="232"/>
      <c r="D34" s="96">
        <v>107055690</v>
      </c>
      <c r="E34" s="96">
        <v>36707</v>
      </c>
      <c r="F34" s="96">
        <v>2916</v>
      </c>
      <c r="K34"/>
    </row>
    <row r="35" spans="1:11" ht="12.3" x14ac:dyDescent="0.4">
      <c r="A35" s="236" t="s">
        <v>136</v>
      </c>
      <c r="B35" s="236"/>
      <c r="C35" s="236"/>
      <c r="D35" s="96">
        <v>9595925</v>
      </c>
      <c r="E35" s="96">
        <v>3823</v>
      </c>
      <c r="F35" s="96">
        <v>2510</v>
      </c>
      <c r="K35"/>
    </row>
    <row r="36" spans="1:11" ht="9.75" customHeight="1" x14ac:dyDescent="0.4">
      <c r="A36" s="232" t="s">
        <v>137</v>
      </c>
      <c r="B36" s="232"/>
      <c r="C36" s="232"/>
      <c r="D36" s="96">
        <v>312817504</v>
      </c>
      <c r="E36" s="96">
        <v>20138</v>
      </c>
      <c r="F36" s="96">
        <v>15534</v>
      </c>
      <c r="K36"/>
    </row>
    <row r="37" spans="1:11" ht="9.75" customHeight="1" x14ac:dyDescent="0.4">
      <c r="A37" s="232" t="s">
        <v>138</v>
      </c>
      <c r="B37" s="232"/>
      <c r="C37" s="232"/>
      <c r="D37" s="96">
        <v>45246735</v>
      </c>
      <c r="E37" s="96">
        <v>142034</v>
      </c>
      <c r="F37" s="96">
        <v>319</v>
      </c>
      <c r="K37"/>
    </row>
    <row r="38" spans="1:11" ht="9.75" customHeight="1" x14ac:dyDescent="0.4">
      <c r="A38" s="232" t="s">
        <v>139</v>
      </c>
      <c r="B38" s="232"/>
      <c r="C38" s="232"/>
      <c r="D38" s="96">
        <v>317550</v>
      </c>
      <c r="E38" s="96">
        <v>442</v>
      </c>
      <c r="F38" s="96">
        <v>718</v>
      </c>
      <c r="K38"/>
    </row>
    <row r="39" spans="1:11" ht="9.75" customHeight="1" x14ac:dyDescent="0.4">
      <c r="A39" s="232" t="s">
        <v>140</v>
      </c>
      <c r="B39" s="232"/>
      <c r="C39" s="232"/>
      <c r="D39" s="96">
        <v>59947655</v>
      </c>
      <c r="E39" s="96">
        <v>55677</v>
      </c>
      <c r="F39" s="96">
        <v>1077</v>
      </c>
      <c r="K39"/>
    </row>
    <row r="40" spans="1:11" ht="9.75" customHeight="1" x14ac:dyDescent="0.4">
      <c r="A40" s="232" t="s">
        <v>141</v>
      </c>
      <c r="B40" s="232"/>
      <c r="C40" s="232"/>
      <c r="D40" s="96">
        <v>9028563</v>
      </c>
      <c r="E40" s="96">
        <v>7413</v>
      </c>
      <c r="F40" s="96">
        <v>1218</v>
      </c>
      <c r="K40"/>
    </row>
    <row r="41" spans="1:11" ht="9.75" customHeight="1" x14ac:dyDescent="0.4">
      <c r="A41" s="232" t="s">
        <v>142</v>
      </c>
      <c r="B41" s="232"/>
      <c r="C41" s="232"/>
      <c r="D41" s="96">
        <v>75707362</v>
      </c>
      <c r="E41" s="96">
        <v>103301</v>
      </c>
      <c r="F41" s="96">
        <v>733</v>
      </c>
      <c r="K41"/>
    </row>
    <row r="42" spans="1:11" ht="9.75" customHeight="1" x14ac:dyDescent="0.4">
      <c r="A42" s="232" t="s">
        <v>143</v>
      </c>
      <c r="B42" s="232"/>
      <c r="C42" s="232"/>
      <c r="D42" s="96">
        <v>59269576</v>
      </c>
      <c r="E42" s="96">
        <v>16052</v>
      </c>
      <c r="F42" s="96">
        <v>3692</v>
      </c>
      <c r="K42"/>
    </row>
    <row r="43" spans="1:11" ht="9.75" customHeight="1" x14ac:dyDescent="0.4">
      <c r="A43" s="232" t="s">
        <v>144</v>
      </c>
      <c r="B43" s="232"/>
      <c r="C43" s="232"/>
      <c r="D43" s="96">
        <v>17011403</v>
      </c>
      <c r="E43" s="98"/>
      <c r="F43" s="98"/>
      <c r="K43"/>
    </row>
    <row r="44" spans="1:11" ht="9.75" customHeight="1" x14ac:dyDescent="0.4">
      <c r="A44" s="232" t="s">
        <v>145</v>
      </c>
      <c r="B44" s="232"/>
      <c r="C44" s="232"/>
      <c r="D44" s="96">
        <v>21175253</v>
      </c>
      <c r="E44" s="102">
        <v>14401</v>
      </c>
      <c r="F44" s="102">
        <v>1470</v>
      </c>
      <c r="K44"/>
    </row>
    <row r="45" spans="1:11" ht="12.3" x14ac:dyDescent="0.4">
      <c r="A45" s="232" t="s">
        <v>115</v>
      </c>
      <c r="B45" s="232"/>
      <c r="C45" s="232"/>
      <c r="D45" s="96">
        <v>19561118</v>
      </c>
      <c r="E45" s="96">
        <v>62214</v>
      </c>
      <c r="F45" s="96">
        <v>314</v>
      </c>
      <c r="K45"/>
    </row>
    <row r="46" spans="1:11" ht="12" customHeight="1" x14ac:dyDescent="0.4">
      <c r="A46" s="235" t="s">
        <v>146</v>
      </c>
      <c r="B46" s="235"/>
      <c r="C46" s="235"/>
      <c r="D46" s="97">
        <v>739970913</v>
      </c>
      <c r="E46" s="98"/>
      <c r="F46" s="98"/>
      <c r="K46"/>
    </row>
    <row r="47" spans="1:11" ht="15" customHeight="1" x14ac:dyDescent="0.3">
      <c r="A47" s="237" t="s">
        <v>147</v>
      </c>
      <c r="B47" s="237"/>
      <c r="C47" s="237"/>
      <c r="D47" s="237"/>
      <c r="E47" s="237"/>
      <c r="F47" s="237"/>
    </row>
    <row r="48" spans="1:11" ht="12" customHeight="1" x14ac:dyDescent="0.3">
      <c r="A48" s="232" t="s">
        <v>148</v>
      </c>
      <c r="B48" s="232"/>
      <c r="C48" s="232"/>
      <c r="D48" s="100"/>
      <c r="E48" s="100"/>
      <c r="F48" s="100"/>
    </row>
    <row r="49" spans="1:11" ht="12.3" x14ac:dyDescent="0.4">
      <c r="A49" s="232" t="s">
        <v>149</v>
      </c>
      <c r="B49" s="232"/>
      <c r="C49" s="232"/>
      <c r="D49" s="96">
        <v>1044199657</v>
      </c>
      <c r="E49" s="96">
        <v>138717</v>
      </c>
      <c r="F49" s="96">
        <v>7528</v>
      </c>
      <c r="K49"/>
    </row>
    <row r="50" spans="1:11" ht="9.75" customHeight="1" x14ac:dyDescent="0.4">
      <c r="A50" s="232" t="s">
        <v>150</v>
      </c>
      <c r="B50" s="232"/>
      <c r="C50" s="232"/>
      <c r="D50" s="96">
        <v>35290099</v>
      </c>
      <c r="E50" s="96">
        <v>11888</v>
      </c>
      <c r="F50" s="96">
        <v>2969</v>
      </c>
      <c r="K50"/>
    </row>
    <row r="51" spans="1:11" ht="12.3" x14ac:dyDescent="0.4">
      <c r="A51" s="232" t="s">
        <v>151</v>
      </c>
      <c r="B51" s="232"/>
      <c r="C51" s="232"/>
      <c r="D51" s="96">
        <v>40515638</v>
      </c>
      <c r="E51" s="96">
        <v>15913</v>
      </c>
      <c r="F51" s="96">
        <v>2546</v>
      </c>
      <c r="K51"/>
    </row>
    <row r="52" spans="1:11" ht="9.75" customHeight="1" x14ac:dyDescent="0.4">
      <c r="A52" s="232" t="s">
        <v>152</v>
      </c>
      <c r="B52" s="232"/>
      <c r="C52" s="232"/>
      <c r="D52" s="96">
        <v>22016145</v>
      </c>
      <c r="E52" s="96">
        <v>174376</v>
      </c>
      <c r="F52" s="96">
        <v>126</v>
      </c>
      <c r="K52"/>
    </row>
    <row r="53" spans="1:11" ht="9.75" customHeight="1" x14ac:dyDescent="0.4">
      <c r="A53" s="232" t="s">
        <v>153</v>
      </c>
      <c r="B53" s="232"/>
      <c r="C53" s="232"/>
      <c r="D53" s="96">
        <v>20556766</v>
      </c>
      <c r="E53" s="96">
        <v>181317</v>
      </c>
      <c r="F53" s="96">
        <v>113</v>
      </c>
      <c r="K53"/>
    </row>
    <row r="54" spans="1:11" ht="9.75" customHeight="1" x14ac:dyDescent="0.4">
      <c r="A54" s="232" t="s">
        <v>154</v>
      </c>
      <c r="B54" s="232"/>
      <c r="C54" s="232"/>
      <c r="D54" s="96">
        <v>39642577</v>
      </c>
      <c r="E54" s="96">
        <v>190814</v>
      </c>
      <c r="F54" s="96">
        <v>208</v>
      </c>
      <c r="K54"/>
    </row>
    <row r="55" spans="1:11" ht="9.75" customHeight="1" x14ac:dyDescent="0.4">
      <c r="A55" s="232" t="s">
        <v>155</v>
      </c>
      <c r="B55" s="232"/>
      <c r="C55" s="232"/>
      <c r="D55" s="96">
        <v>8676743</v>
      </c>
      <c r="E55" s="96">
        <v>72729</v>
      </c>
      <c r="F55" s="96">
        <v>119</v>
      </c>
      <c r="K55"/>
    </row>
    <row r="56" spans="1:11" ht="12.3" x14ac:dyDescent="0.4">
      <c r="A56" s="232" t="s">
        <v>115</v>
      </c>
      <c r="B56" s="232"/>
      <c r="C56" s="232"/>
      <c r="D56" s="96">
        <v>11812984</v>
      </c>
      <c r="E56" s="96">
        <v>41194</v>
      </c>
      <c r="F56" s="96">
        <v>287</v>
      </c>
      <c r="K56"/>
    </row>
    <row r="57" spans="1:11" ht="12" customHeight="1" x14ac:dyDescent="0.4">
      <c r="A57" s="235" t="s">
        <v>156</v>
      </c>
      <c r="B57" s="235"/>
      <c r="C57" s="235"/>
      <c r="D57" s="97">
        <v>1222710609</v>
      </c>
      <c r="E57" s="98"/>
      <c r="F57" s="98"/>
      <c r="K57"/>
    </row>
    <row r="58" spans="1:11" ht="12" customHeight="1" x14ac:dyDescent="0.3">
      <c r="A58" s="232" t="s">
        <v>157</v>
      </c>
      <c r="B58" s="232"/>
      <c r="C58" s="232"/>
      <c r="D58" s="100"/>
      <c r="E58" s="95"/>
      <c r="F58" s="95"/>
    </row>
    <row r="59" spans="1:11" ht="9.75" customHeight="1" x14ac:dyDescent="0.4">
      <c r="A59" s="232" t="s">
        <v>158</v>
      </c>
      <c r="B59" s="232"/>
      <c r="C59" s="232"/>
      <c r="D59" s="96">
        <v>267857322</v>
      </c>
      <c r="E59" s="96">
        <v>22593</v>
      </c>
      <c r="F59" s="96">
        <v>11856</v>
      </c>
      <c r="K59"/>
    </row>
    <row r="60" spans="1:11" ht="9.75" customHeight="1" x14ac:dyDescent="0.4">
      <c r="A60" s="232" t="s">
        <v>159</v>
      </c>
      <c r="B60" s="232"/>
      <c r="C60" s="232"/>
      <c r="D60" s="96">
        <v>872596</v>
      </c>
      <c r="E60" s="96">
        <v>8307</v>
      </c>
      <c r="F60" s="96">
        <v>105</v>
      </c>
      <c r="K60"/>
    </row>
    <row r="61" spans="1:11" ht="12.3" x14ac:dyDescent="0.4">
      <c r="A61" s="232" t="s">
        <v>115</v>
      </c>
      <c r="B61" s="232"/>
      <c r="C61" s="232"/>
      <c r="D61" s="96">
        <v>9869250</v>
      </c>
      <c r="E61" s="96">
        <v>3899</v>
      </c>
      <c r="F61" s="96">
        <v>2531</v>
      </c>
      <c r="K61"/>
    </row>
    <row r="62" spans="1:11" ht="12" customHeight="1" x14ac:dyDescent="0.4">
      <c r="A62" s="235" t="s">
        <v>160</v>
      </c>
      <c r="B62" s="235"/>
      <c r="C62" s="235"/>
      <c r="D62" s="97">
        <v>278599168</v>
      </c>
      <c r="E62" s="98"/>
      <c r="F62" s="98"/>
      <c r="K62"/>
    </row>
    <row r="63" spans="1:11" ht="12" customHeight="1" x14ac:dyDescent="0.4">
      <c r="A63" s="235" t="s">
        <v>161</v>
      </c>
      <c r="B63" s="235"/>
      <c r="C63" s="235"/>
      <c r="D63" s="97">
        <v>1501309777</v>
      </c>
      <c r="E63" s="98"/>
      <c r="F63" s="98"/>
      <c r="K63"/>
    </row>
    <row r="64" spans="1:11" ht="12" customHeight="1" x14ac:dyDescent="0.4">
      <c r="A64" s="238" t="s">
        <v>162</v>
      </c>
      <c r="B64" s="238"/>
      <c r="C64" s="238"/>
      <c r="D64" s="47">
        <v>2740620828</v>
      </c>
      <c r="E64" s="103"/>
      <c r="F64" s="104"/>
      <c r="K64"/>
    </row>
    <row r="65" spans="4:4" x14ac:dyDescent="0.3">
      <c r="D65" s="55"/>
    </row>
    <row r="67" spans="4:4" x14ac:dyDescent="0.3">
      <c r="D67" s="55"/>
    </row>
    <row r="70" spans="4:4" x14ac:dyDescent="0.3">
      <c r="D70" s="55"/>
    </row>
    <row r="73" spans="4:4" x14ac:dyDescent="0.3">
      <c r="D73" s="55"/>
    </row>
    <row r="75" spans="4:4" x14ac:dyDescent="0.3">
      <c r="D75" s="55"/>
    </row>
    <row r="78" spans="4:4" x14ac:dyDescent="0.3">
      <c r="D78" s="55"/>
    </row>
  </sheetData>
  <sheetProtection selectLockedCells="1" selectUnlockedCells="1"/>
  <mergeCells count="65">
    <mergeCell ref="A63:C63"/>
    <mergeCell ref="A64:C64"/>
    <mergeCell ref="A60:C60"/>
    <mergeCell ref="A61:C61"/>
    <mergeCell ref="A62:C62"/>
    <mergeCell ref="A57:C57"/>
    <mergeCell ref="A58:C58"/>
    <mergeCell ref="A59:C59"/>
    <mergeCell ref="A54:C54"/>
    <mergeCell ref="A55:C55"/>
    <mergeCell ref="A56:C56"/>
    <mergeCell ref="A51:C51"/>
    <mergeCell ref="A52:C52"/>
    <mergeCell ref="A53:C53"/>
    <mergeCell ref="A48:C48"/>
    <mergeCell ref="A49:C49"/>
    <mergeCell ref="A50:C50"/>
    <mergeCell ref="A45:C45"/>
    <mergeCell ref="A46:C46"/>
    <mergeCell ref="A47:F47"/>
    <mergeCell ref="A42:C42"/>
    <mergeCell ref="A43:C43"/>
    <mergeCell ref="A44:C44"/>
    <mergeCell ref="A39:C39"/>
    <mergeCell ref="A40:C40"/>
    <mergeCell ref="A41:C41"/>
    <mergeCell ref="A36:C36"/>
    <mergeCell ref="A37:C37"/>
    <mergeCell ref="A38:C38"/>
    <mergeCell ref="A33:C33"/>
    <mergeCell ref="A34:C34"/>
    <mergeCell ref="A35:C35"/>
    <mergeCell ref="A30:C30"/>
    <mergeCell ref="A31:F31"/>
    <mergeCell ref="A32:C32"/>
    <mergeCell ref="A27:C27"/>
    <mergeCell ref="A28:C28"/>
    <mergeCell ref="A29:C29"/>
    <mergeCell ref="A24:C24"/>
    <mergeCell ref="A25:C25"/>
    <mergeCell ref="A26:C26"/>
    <mergeCell ref="A21:C21"/>
    <mergeCell ref="A22:C22"/>
    <mergeCell ref="A23:C23"/>
    <mergeCell ref="A18:C18"/>
    <mergeCell ref="A19:C19"/>
    <mergeCell ref="A20:C20"/>
    <mergeCell ref="A15:C15"/>
    <mergeCell ref="A16:C16"/>
    <mergeCell ref="A17:C17"/>
    <mergeCell ref="A12:C12"/>
    <mergeCell ref="A13:C13"/>
    <mergeCell ref="A14:C14"/>
    <mergeCell ref="A9:C9"/>
    <mergeCell ref="A10:C10"/>
    <mergeCell ref="A11:C11"/>
    <mergeCell ref="A6:C6"/>
    <mergeCell ref="A7:C7"/>
    <mergeCell ref="A8:C8"/>
    <mergeCell ref="A5:C5"/>
    <mergeCell ref="A1:B1"/>
    <mergeCell ref="C1:F1"/>
    <mergeCell ref="A2:C2"/>
    <mergeCell ref="A3:F3"/>
    <mergeCell ref="A4:C4"/>
  </mergeCells>
  <printOptions horizontalCentered="1"/>
  <pageMargins left="0.25" right="0.25" top="0.75" bottom="0.75" header="0.3" footer="0.3"/>
  <pageSetup paperSize="9" firstPageNumber="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F65"/>
  <sheetViews>
    <sheetView zoomScale="120" zoomScaleNormal="120" zoomScaleSheetLayoutView="100" workbookViewId="0">
      <selection activeCell="I9" sqref="I9"/>
    </sheetView>
  </sheetViews>
  <sheetFormatPr defaultColWidth="10.44140625" defaultRowHeight="8.6999999999999993" x14ac:dyDescent="0.3"/>
  <cols>
    <col min="1" max="1" width="2.83203125" style="48" customWidth="1"/>
    <col min="2" max="2" width="7.44140625" style="48" customWidth="1"/>
    <col min="3" max="3" width="48.83203125" style="48" customWidth="1"/>
    <col min="4" max="4" width="11.71875" style="42" bestFit="1" customWidth="1"/>
    <col min="5" max="5" width="10.83203125" style="42" customWidth="1"/>
    <col min="6" max="6" width="10.83203125" style="105" customWidth="1"/>
    <col min="7" max="16384" width="10.44140625" style="42"/>
  </cols>
  <sheetData>
    <row r="1" spans="1:6" s="36" customFormat="1" ht="25.5" customHeight="1" x14ac:dyDescent="0.4">
      <c r="A1" s="206" t="s">
        <v>163</v>
      </c>
      <c r="B1" s="206"/>
      <c r="C1" s="206" t="s">
        <v>310</v>
      </c>
      <c r="D1" s="206"/>
      <c r="E1" s="206"/>
      <c r="F1" s="206"/>
    </row>
    <row r="2" spans="1:6" s="94" customFormat="1" ht="19.5" customHeight="1" x14ac:dyDescent="0.4">
      <c r="A2" s="240" t="s">
        <v>103</v>
      </c>
      <c r="B2" s="240"/>
      <c r="C2" s="240"/>
      <c r="D2" s="106" t="s">
        <v>104</v>
      </c>
      <c r="E2" s="106" t="s">
        <v>105</v>
      </c>
      <c r="F2" s="107" t="s">
        <v>106</v>
      </c>
    </row>
    <row r="3" spans="1:6" s="94" customFormat="1" ht="12" customHeight="1" x14ac:dyDescent="0.4">
      <c r="A3" s="234" t="s">
        <v>107</v>
      </c>
      <c r="B3" s="234"/>
      <c r="C3" s="234"/>
      <c r="D3" s="234"/>
      <c r="E3" s="234"/>
      <c r="F3" s="234"/>
    </row>
    <row r="4" spans="1:6" ht="12" customHeight="1" x14ac:dyDescent="0.3">
      <c r="A4" s="232" t="s">
        <v>108</v>
      </c>
      <c r="B4" s="232"/>
      <c r="C4" s="232"/>
      <c r="D4" s="96"/>
      <c r="E4" s="96"/>
      <c r="F4" s="96"/>
    </row>
    <row r="5" spans="1:6" ht="10.35" customHeight="1" x14ac:dyDescent="0.3">
      <c r="A5" s="239" t="s">
        <v>109</v>
      </c>
      <c r="B5" s="239"/>
      <c r="C5" s="239"/>
      <c r="D5" s="96">
        <v>62726137</v>
      </c>
      <c r="E5" s="96">
        <v>242235</v>
      </c>
      <c r="F5" s="96">
        <v>259</v>
      </c>
    </row>
    <row r="6" spans="1:6" ht="12.75" customHeight="1" x14ac:dyDescent="0.3">
      <c r="A6" s="239" t="s">
        <v>164</v>
      </c>
      <c r="B6" s="239"/>
      <c r="C6" s="239"/>
      <c r="D6" s="96">
        <v>1040833</v>
      </c>
      <c r="E6" s="96">
        <v>1902</v>
      </c>
      <c r="F6" s="96">
        <v>547</v>
      </c>
    </row>
    <row r="7" spans="1:6" ht="12" customHeight="1" x14ac:dyDescent="0.3">
      <c r="A7" s="235" t="s">
        <v>116</v>
      </c>
      <c r="B7" s="235"/>
      <c r="C7" s="235"/>
      <c r="D7" s="97">
        <v>63766970</v>
      </c>
      <c r="E7" s="98"/>
      <c r="F7" s="98"/>
    </row>
    <row r="8" spans="1:6" ht="12" customHeight="1" x14ac:dyDescent="0.3">
      <c r="A8" s="232" t="s">
        <v>117</v>
      </c>
      <c r="B8" s="232"/>
      <c r="C8" s="232"/>
      <c r="D8" s="108"/>
      <c r="E8" s="108"/>
      <c r="F8" s="108"/>
    </row>
    <row r="9" spans="1:6" ht="12.75" customHeight="1" x14ac:dyDescent="0.3">
      <c r="A9" s="239" t="s">
        <v>165</v>
      </c>
      <c r="B9" s="239"/>
      <c r="C9" s="239"/>
      <c r="D9" s="96">
        <v>21276212</v>
      </c>
      <c r="E9" s="96">
        <v>14541</v>
      </c>
      <c r="F9" s="96">
        <v>1463</v>
      </c>
    </row>
    <row r="10" spans="1:6" ht="12.75" customHeight="1" x14ac:dyDescent="0.3">
      <c r="A10" s="239" t="s">
        <v>166</v>
      </c>
      <c r="B10" s="239"/>
      <c r="C10" s="239"/>
      <c r="D10" s="96">
        <v>8039130</v>
      </c>
      <c r="E10" s="96">
        <v>16326</v>
      </c>
      <c r="F10" s="96">
        <v>492</v>
      </c>
    </row>
    <row r="11" spans="1:6" ht="9.75" customHeight="1" x14ac:dyDescent="0.3">
      <c r="A11" s="232" t="s">
        <v>167</v>
      </c>
      <c r="B11" s="232"/>
      <c r="C11" s="232"/>
      <c r="D11" s="96">
        <v>9050056</v>
      </c>
      <c r="E11" s="96">
        <v>14735</v>
      </c>
      <c r="F11" s="96">
        <v>614</v>
      </c>
    </row>
    <row r="12" spans="1:6" ht="12" customHeight="1" x14ac:dyDescent="0.3">
      <c r="A12" s="235" t="s">
        <v>120</v>
      </c>
      <c r="B12" s="235"/>
      <c r="C12" s="235"/>
      <c r="D12" s="97">
        <v>38365398</v>
      </c>
      <c r="E12" s="98"/>
      <c r="F12" s="98"/>
    </row>
    <row r="13" spans="1:6" ht="12" customHeight="1" x14ac:dyDescent="0.3">
      <c r="A13" s="232" t="s">
        <v>168</v>
      </c>
      <c r="B13" s="232"/>
      <c r="C13" s="232"/>
      <c r="D13" s="108"/>
      <c r="E13" s="108"/>
      <c r="F13" s="108"/>
    </row>
    <row r="14" spans="1:6" ht="9.75" customHeight="1" x14ac:dyDescent="0.3">
      <c r="A14" s="232" t="s">
        <v>122</v>
      </c>
      <c r="B14" s="232"/>
      <c r="C14" s="232"/>
      <c r="D14" s="96">
        <v>349944059</v>
      </c>
      <c r="E14" s="96">
        <v>65865</v>
      </c>
      <c r="F14" s="96">
        <v>5313</v>
      </c>
    </row>
    <row r="15" spans="1:6" ht="9.75" customHeight="1" x14ac:dyDescent="0.3">
      <c r="A15" s="232" t="s">
        <v>123</v>
      </c>
      <c r="B15" s="232"/>
      <c r="C15" s="232"/>
      <c r="D15" s="96">
        <v>36372415</v>
      </c>
      <c r="E15" s="96">
        <v>14494</v>
      </c>
      <c r="F15" s="96">
        <v>2509</v>
      </c>
    </row>
    <row r="16" spans="1:6" ht="9.75" customHeight="1" x14ac:dyDescent="0.3">
      <c r="A16" s="232" t="s">
        <v>124</v>
      </c>
      <c r="B16" s="232"/>
      <c r="C16" s="232"/>
      <c r="D16" s="96">
        <v>32823472</v>
      </c>
      <c r="E16" s="96">
        <v>23580</v>
      </c>
      <c r="F16" s="96">
        <v>1392</v>
      </c>
    </row>
    <row r="17" spans="1:6" ht="9.75" customHeight="1" x14ac:dyDescent="0.3">
      <c r="A17" s="232" t="s">
        <v>167</v>
      </c>
      <c r="B17" s="232"/>
      <c r="C17" s="232"/>
      <c r="D17" s="96">
        <v>15116912</v>
      </c>
      <c r="E17" s="96">
        <v>5625</v>
      </c>
      <c r="F17" s="96">
        <v>2687</v>
      </c>
    </row>
    <row r="18" spans="1:6" ht="18.75" customHeight="1" x14ac:dyDescent="0.3">
      <c r="A18" s="235" t="s">
        <v>169</v>
      </c>
      <c r="B18" s="235"/>
      <c r="C18" s="235"/>
      <c r="D18" s="97">
        <v>434256858</v>
      </c>
      <c r="E18" s="98"/>
      <c r="F18" s="98"/>
    </row>
    <row r="19" spans="1:6" ht="12" customHeight="1" x14ac:dyDescent="0.3">
      <c r="A19" s="232" t="s">
        <v>170</v>
      </c>
      <c r="B19" s="232"/>
      <c r="C19" s="232"/>
      <c r="D19" s="108"/>
      <c r="E19" s="108"/>
      <c r="F19" s="108"/>
    </row>
    <row r="20" spans="1:6" ht="9.75" customHeight="1" x14ac:dyDescent="0.3">
      <c r="A20" s="232" t="s">
        <v>127</v>
      </c>
      <c r="B20" s="232"/>
      <c r="C20" s="232"/>
      <c r="D20" s="96">
        <v>153831887</v>
      </c>
      <c r="E20" s="96">
        <v>43133</v>
      </c>
      <c r="F20" s="96">
        <v>3566</v>
      </c>
    </row>
    <row r="21" spans="1:6" ht="9.75" customHeight="1" x14ac:dyDescent="0.3">
      <c r="A21" s="232" t="s">
        <v>171</v>
      </c>
      <c r="B21" s="232"/>
      <c r="C21" s="232"/>
      <c r="D21" s="96">
        <v>24789986</v>
      </c>
      <c r="E21" s="96">
        <v>10587</v>
      </c>
      <c r="F21" s="96">
        <v>2342</v>
      </c>
    </row>
    <row r="22" spans="1:6" ht="9.75" customHeight="1" x14ac:dyDescent="0.3">
      <c r="A22" s="232" t="s">
        <v>172</v>
      </c>
      <c r="B22" s="232"/>
      <c r="C22" s="232"/>
      <c r="D22" s="96">
        <v>180265</v>
      </c>
      <c r="E22" s="96">
        <v>1090</v>
      </c>
      <c r="F22" s="96">
        <v>165</v>
      </c>
    </row>
    <row r="23" spans="1:6" ht="9.75" customHeight="1" x14ac:dyDescent="0.3">
      <c r="A23" s="232" t="s">
        <v>173</v>
      </c>
      <c r="B23" s="232"/>
      <c r="C23" s="232"/>
      <c r="D23" s="96">
        <v>514142</v>
      </c>
      <c r="E23" s="96">
        <v>9358</v>
      </c>
      <c r="F23" s="96">
        <v>55</v>
      </c>
    </row>
    <row r="24" spans="1:6" ht="9.75" customHeight="1" x14ac:dyDescent="0.3">
      <c r="A24" s="232" t="s">
        <v>128</v>
      </c>
      <c r="B24" s="232"/>
      <c r="C24" s="232"/>
      <c r="D24" s="96">
        <v>63927020</v>
      </c>
      <c r="E24" s="96">
        <v>31693</v>
      </c>
      <c r="F24" s="96">
        <v>2017</v>
      </c>
    </row>
    <row r="25" spans="1:6" ht="9.75" customHeight="1" x14ac:dyDescent="0.3">
      <c r="A25" s="232" t="s">
        <v>129</v>
      </c>
      <c r="B25" s="232"/>
      <c r="C25" s="232"/>
      <c r="D25" s="96">
        <v>1561484</v>
      </c>
      <c r="E25" s="96">
        <v>1622</v>
      </c>
      <c r="F25" s="96">
        <v>963</v>
      </c>
    </row>
    <row r="26" spans="1:6" ht="9.75" customHeight="1" x14ac:dyDescent="0.3">
      <c r="A26" s="232" t="s">
        <v>167</v>
      </c>
      <c r="B26" s="232"/>
      <c r="C26" s="232"/>
      <c r="D26" s="96">
        <v>27523881</v>
      </c>
      <c r="E26" s="96">
        <v>8301</v>
      </c>
      <c r="F26" s="96">
        <v>3316</v>
      </c>
    </row>
    <row r="27" spans="1:6" ht="12" customHeight="1" x14ac:dyDescent="0.3">
      <c r="A27" s="235" t="s">
        <v>174</v>
      </c>
      <c r="B27" s="235"/>
      <c r="C27" s="235"/>
      <c r="D27" s="97">
        <v>272328665</v>
      </c>
      <c r="E27" s="98"/>
      <c r="F27" s="98"/>
    </row>
    <row r="28" spans="1:6" ht="12" customHeight="1" x14ac:dyDescent="0.3">
      <c r="A28" s="232" t="s">
        <v>175</v>
      </c>
      <c r="B28" s="232"/>
      <c r="C28" s="232"/>
      <c r="D28" s="108"/>
      <c r="E28" s="108"/>
      <c r="F28" s="108"/>
    </row>
    <row r="29" spans="1:6" ht="9.75" customHeight="1" x14ac:dyDescent="0.3">
      <c r="A29" s="232" t="s">
        <v>176</v>
      </c>
      <c r="B29" s="232"/>
      <c r="C29" s="232"/>
      <c r="D29" s="96">
        <v>1264992</v>
      </c>
      <c r="E29" s="96">
        <v>2915</v>
      </c>
      <c r="F29" s="96">
        <v>434</v>
      </c>
    </row>
    <row r="30" spans="1:6" ht="9.75" customHeight="1" x14ac:dyDescent="0.3">
      <c r="A30" s="232" t="s">
        <v>177</v>
      </c>
      <c r="B30" s="232"/>
      <c r="C30" s="232"/>
      <c r="D30" s="96">
        <v>97525682</v>
      </c>
      <c r="E30" s="96">
        <v>60459</v>
      </c>
      <c r="F30" s="96">
        <v>1613</v>
      </c>
    </row>
    <row r="31" spans="1:6" ht="12" customHeight="1" x14ac:dyDescent="0.3">
      <c r="A31" s="235" t="s">
        <v>178</v>
      </c>
      <c r="B31" s="235"/>
      <c r="C31" s="235"/>
      <c r="D31" s="97">
        <v>98790674</v>
      </c>
      <c r="E31" s="98"/>
      <c r="F31" s="98"/>
    </row>
    <row r="32" spans="1:6" ht="12" customHeight="1" x14ac:dyDescent="0.3">
      <c r="A32" s="235" t="s">
        <v>131</v>
      </c>
      <c r="B32" s="235"/>
      <c r="C32" s="235"/>
      <c r="D32" s="97">
        <v>907508565</v>
      </c>
      <c r="E32" s="98"/>
      <c r="F32" s="98"/>
    </row>
    <row r="33" spans="1:6" ht="12" customHeight="1" x14ac:dyDescent="0.3">
      <c r="A33" s="237" t="s">
        <v>132</v>
      </c>
      <c r="B33" s="237"/>
      <c r="C33" s="237"/>
      <c r="D33" s="237"/>
      <c r="E33" s="237"/>
      <c r="F33" s="237"/>
    </row>
    <row r="34" spans="1:6" ht="12" customHeight="1" x14ac:dyDescent="0.3">
      <c r="A34" s="232" t="s">
        <v>133</v>
      </c>
      <c r="B34" s="232"/>
      <c r="C34" s="232"/>
      <c r="D34" s="102"/>
      <c r="E34" s="102"/>
      <c r="F34" s="102"/>
    </row>
    <row r="35" spans="1:6" ht="9.75" customHeight="1" x14ac:dyDescent="0.3">
      <c r="A35" s="232" t="s">
        <v>179</v>
      </c>
      <c r="B35" s="232"/>
      <c r="C35" s="232"/>
      <c r="D35" s="96">
        <v>504349</v>
      </c>
      <c r="E35" s="96">
        <v>1540</v>
      </c>
      <c r="F35" s="96">
        <v>327</v>
      </c>
    </row>
    <row r="36" spans="1:6" ht="9.75" customHeight="1" x14ac:dyDescent="0.3">
      <c r="A36" s="232" t="s">
        <v>180</v>
      </c>
      <c r="B36" s="232"/>
      <c r="C36" s="232"/>
      <c r="D36" s="96">
        <v>66215003</v>
      </c>
      <c r="E36" s="96">
        <v>17839</v>
      </c>
      <c r="F36" s="96">
        <v>3712</v>
      </c>
    </row>
    <row r="37" spans="1:6" ht="9.75" customHeight="1" x14ac:dyDescent="0.3">
      <c r="A37" s="232" t="s">
        <v>181</v>
      </c>
      <c r="B37" s="232"/>
      <c r="C37" s="232"/>
      <c r="D37" s="96">
        <v>20991708</v>
      </c>
      <c r="E37" s="96">
        <v>9684</v>
      </c>
      <c r="F37" s="96">
        <v>2168</v>
      </c>
    </row>
    <row r="38" spans="1:6" ht="9.75" customHeight="1" x14ac:dyDescent="0.3">
      <c r="A38" s="232" t="s">
        <v>182</v>
      </c>
      <c r="B38" s="232"/>
      <c r="C38" s="232"/>
      <c r="D38" s="96">
        <v>100698328</v>
      </c>
      <c r="E38" s="96">
        <v>17134</v>
      </c>
      <c r="F38" s="96">
        <v>5877</v>
      </c>
    </row>
    <row r="39" spans="1:6" ht="9.75" customHeight="1" x14ac:dyDescent="0.3">
      <c r="A39" s="232" t="s">
        <v>183</v>
      </c>
      <c r="B39" s="232"/>
      <c r="C39" s="232"/>
      <c r="D39" s="96">
        <v>19641297</v>
      </c>
      <c r="E39" s="96">
        <v>4303</v>
      </c>
      <c r="F39" s="96">
        <v>4565</v>
      </c>
    </row>
    <row r="40" spans="1:6" ht="9.75" customHeight="1" x14ac:dyDescent="0.3">
      <c r="A40" s="232" t="s">
        <v>137</v>
      </c>
      <c r="B40" s="232"/>
      <c r="C40" s="232"/>
      <c r="D40" s="96">
        <v>167446581</v>
      </c>
      <c r="E40" s="96">
        <v>17137</v>
      </c>
      <c r="F40" s="96">
        <v>9771</v>
      </c>
    </row>
    <row r="41" spans="1:6" ht="9.75" customHeight="1" x14ac:dyDescent="0.3">
      <c r="A41" s="232" t="s">
        <v>184</v>
      </c>
      <c r="B41" s="232"/>
      <c r="C41" s="232"/>
      <c r="D41" s="96">
        <v>12192238</v>
      </c>
      <c r="E41" s="96">
        <v>12336</v>
      </c>
      <c r="F41" s="96">
        <v>988</v>
      </c>
    </row>
    <row r="42" spans="1:6" ht="9.75" customHeight="1" x14ac:dyDescent="0.3">
      <c r="A42" s="232" t="s">
        <v>185</v>
      </c>
      <c r="B42" s="232"/>
      <c r="C42" s="232"/>
      <c r="D42" s="96">
        <v>30478</v>
      </c>
      <c r="E42" s="96">
        <v>53</v>
      </c>
      <c r="F42" s="96">
        <v>575</v>
      </c>
    </row>
    <row r="43" spans="1:6" ht="9.75" customHeight="1" x14ac:dyDescent="0.3">
      <c r="A43" s="232" t="s">
        <v>140</v>
      </c>
      <c r="B43" s="232"/>
      <c r="C43" s="232"/>
      <c r="D43" s="96">
        <v>3058936</v>
      </c>
      <c r="E43" s="96">
        <v>2082</v>
      </c>
      <c r="F43" s="96">
        <v>1469</v>
      </c>
    </row>
    <row r="44" spans="1:6" ht="9.75" customHeight="1" x14ac:dyDescent="0.3">
      <c r="A44" s="232" t="s">
        <v>186</v>
      </c>
      <c r="B44" s="232"/>
      <c r="C44" s="232"/>
      <c r="D44" s="96">
        <v>16130669</v>
      </c>
      <c r="E44" s="96">
        <v>10619</v>
      </c>
      <c r="F44" s="96">
        <v>1519</v>
      </c>
    </row>
    <row r="45" spans="1:6" ht="9.75" customHeight="1" x14ac:dyDescent="0.3">
      <c r="A45" s="232" t="s">
        <v>187</v>
      </c>
      <c r="B45" s="232"/>
      <c r="C45" s="232"/>
      <c r="D45" s="96">
        <v>18057555</v>
      </c>
      <c r="E45" s="96">
        <v>12206</v>
      </c>
      <c r="F45" s="96">
        <v>1479</v>
      </c>
    </row>
    <row r="46" spans="1:6" ht="9.75" customHeight="1" x14ac:dyDescent="0.3">
      <c r="A46" s="232" t="s">
        <v>143</v>
      </c>
      <c r="B46" s="232"/>
      <c r="C46" s="232"/>
      <c r="D46" s="96">
        <v>13971550</v>
      </c>
      <c r="E46" s="96">
        <v>3978</v>
      </c>
      <c r="F46" s="96">
        <v>3512</v>
      </c>
    </row>
    <row r="47" spans="1:6" ht="9.75" customHeight="1" x14ac:dyDescent="0.3">
      <c r="A47" s="232" t="s">
        <v>188</v>
      </c>
      <c r="B47" s="232"/>
      <c r="C47" s="232"/>
      <c r="D47" s="96">
        <v>12250530</v>
      </c>
      <c r="E47" s="98"/>
      <c r="F47" s="98"/>
    </row>
    <row r="48" spans="1:6" ht="9.75" customHeight="1" x14ac:dyDescent="0.3">
      <c r="A48" s="232" t="s">
        <v>167</v>
      </c>
      <c r="B48" s="232"/>
      <c r="C48" s="232"/>
      <c r="D48" s="96">
        <v>23462026</v>
      </c>
      <c r="E48" s="96">
        <v>9902</v>
      </c>
      <c r="F48" s="96">
        <v>2369</v>
      </c>
    </row>
    <row r="49" spans="1:6" ht="12" customHeight="1" x14ac:dyDescent="0.3">
      <c r="A49" s="235" t="s">
        <v>189</v>
      </c>
      <c r="B49" s="235"/>
      <c r="C49" s="235"/>
      <c r="D49" s="97">
        <v>474651248</v>
      </c>
      <c r="E49" s="98"/>
      <c r="F49" s="98"/>
    </row>
    <row r="50" spans="1:6" ht="12" customHeight="1" x14ac:dyDescent="0.3">
      <c r="A50" s="237" t="s">
        <v>147</v>
      </c>
      <c r="B50" s="237"/>
      <c r="C50" s="237"/>
      <c r="D50" s="237"/>
      <c r="E50" s="237"/>
      <c r="F50" s="237"/>
    </row>
    <row r="51" spans="1:6" ht="12" customHeight="1" x14ac:dyDescent="0.3">
      <c r="A51" s="232" t="s">
        <v>148</v>
      </c>
      <c r="B51" s="232"/>
      <c r="C51" s="232"/>
      <c r="D51" s="102"/>
      <c r="E51" s="102"/>
      <c r="F51" s="102"/>
    </row>
    <row r="52" spans="1:6" ht="9.75" customHeight="1" x14ac:dyDescent="0.3">
      <c r="A52" s="232" t="s">
        <v>151</v>
      </c>
      <c r="B52" s="232"/>
      <c r="C52" s="232"/>
      <c r="D52" s="96">
        <v>193966949</v>
      </c>
      <c r="E52" s="96">
        <v>26338</v>
      </c>
      <c r="F52" s="96">
        <v>7365</v>
      </c>
    </row>
    <row r="53" spans="1:6" ht="9.75" customHeight="1" x14ac:dyDescent="0.3">
      <c r="A53" s="232" t="s">
        <v>190</v>
      </c>
      <c r="B53" s="232"/>
      <c r="C53" s="232"/>
      <c r="D53" s="96">
        <v>1516117</v>
      </c>
      <c r="E53" s="96">
        <v>1267</v>
      </c>
      <c r="F53" s="96">
        <v>1197</v>
      </c>
    </row>
    <row r="54" spans="1:6" ht="9.75" customHeight="1" x14ac:dyDescent="0.3">
      <c r="A54" s="232" t="s">
        <v>191</v>
      </c>
      <c r="B54" s="232"/>
      <c r="C54" s="232"/>
      <c r="D54" s="96">
        <v>37405529</v>
      </c>
      <c r="E54" s="96">
        <v>4562</v>
      </c>
      <c r="F54" s="96">
        <v>8199</v>
      </c>
    </row>
    <row r="55" spans="1:6" ht="9.75" customHeight="1" x14ac:dyDescent="0.3">
      <c r="A55" s="232" t="s">
        <v>167</v>
      </c>
      <c r="B55" s="232"/>
      <c r="C55" s="232"/>
      <c r="D55" s="96">
        <v>8757788</v>
      </c>
      <c r="E55" s="96">
        <v>3189</v>
      </c>
      <c r="F55" s="96">
        <v>2746</v>
      </c>
    </row>
    <row r="56" spans="1:6" ht="12" customHeight="1" x14ac:dyDescent="0.3">
      <c r="A56" s="232" t="s">
        <v>156</v>
      </c>
      <c r="B56" s="232"/>
      <c r="C56" s="232"/>
      <c r="D56" s="96">
        <v>241646383</v>
      </c>
      <c r="E56" s="98"/>
      <c r="F56" s="98"/>
    </row>
    <row r="57" spans="1:6" ht="12" customHeight="1" x14ac:dyDescent="0.3">
      <c r="A57" s="232" t="s">
        <v>157</v>
      </c>
      <c r="B57" s="232"/>
      <c r="C57" s="232"/>
      <c r="D57" s="108"/>
      <c r="E57" s="108"/>
      <c r="F57" s="108"/>
    </row>
    <row r="58" spans="1:6" ht="9.75" customHeight="1" x14ac:dyDescent="0.3">
      <c r="A58" s="232" t="s">
        <v>158</v>
      </c>
      <c r="B58" s="232"/>
      <c r="C58" s="232"/>
      <c r="D58" s="96">
        <v>161808769</v>
      </c>
      <c r="E58" s="96">
        <v>11064</v>
      </c>
      <c r="F58" s="96">
        <v>14625</v>
      </c>
    </row>
    <row r="59" spans="1:6" ht="9.75" customHeight="1" x14ac:dyDescent="0.3">
      <c r="A59" s="232" t="s">
        <v>159</v>
      </c>
      <c r="B59" s="232"/>
      <c r="C59" s="232"/>
      <c r="D59" s="96">
        <v>3187379</v>
      </c>
      <c r="E59" s="96">
        <v>4057</v>
      </c>
      <c r="F59" s="96">
        <v>786</v>
      </c>
    </row>
    <row r="60" spans="1:6" ht="9.75" customHeight="1" x14ac:dyDescent="0.3">
      <c r="A60" s="232" t="s">
        <v>167</v>
      </c>
      <c r="B60" s="232"/>
      <c r="C60" s="232"/>
      <c r="D60" s="96">
        <v>8181774</v>
      </c>
      <c r="E60" s="96">
        <v>1111</v>
      </c>
      <c r="F60" s="96">
        <v>7364</v>
      </c>
    </row>
    <row r="61" spans="1:6" ht="12" customHeight="1" x14ac:dyDescent="0.3">
      <c r="A61" s="235" t="s">
        <v>160</v>
      </c>
      <c r="B61" s="235"/>
      <c r="C61" s="235"/>
      <c r="D61" s="97">
        <v>173177922</v>
      </c>
      <c r="E61" s="98"/>
      <c r="F61" s="98"/>
    </row>
    <row r="62" spans="1:6" ht="12" customHeight="1" x14ac:dyDescent="0.3">
      <c r="A62" s="235" t="s">
        <v>161</v>
      </c>
      <c r="B62" s="235"/>
      <c r="C62" s="235"/>
      <c r="D62" s="97">
        <v>414824305</v>
      </c>
      <c r="E62" s="98"/>
      <c r="F62" s="98"/>
    </row>
    <row r="63" spans="1:6" ht="12" customHeight="1" x14ac:dyDescent="0.3">
      <c r="A63" s="241" t="s">
        <v>192</v>
      </c>
      <c r="B63" s="241"/>
      <c r="C63" s="241"/>
      <c r="D63" s="109">
        <v>1796984118</v>
      </c>
      <c r="E63" s="104"/>
      <c r="F63" s="104"/>
    </row>
    <row r="64" spans="1:6" ht="9.75" customHeight="1" x14ac:dyDescent="0.3"/>
    <row r="65" ht="9.75" customHeight="1" x14ac:dyDescent="0.3"/>
  </sheetData>
  <sheetProtection selectLockedCells="1" selectUnlockedCells="1"/>
  <mergeCells count="64">
    <mergeCell ref="A60:C60"/>
    <mergeCell ref="A61:C61"/>
    <mergeCell ref="A62:C62"/>
    <mergeCell ref="A63:C63"/>
    <mergeCell ref="A54:C54"/>
    <mergeCell ref="A55:C55"/>
    <mergeCell ref="A56:C56"/>
    <mergeCell ref="A57:C57"/>
    <mergeCell ref="A58:C58"/>
    <mergeCell ref="A59:C59"/>
    <mergeCell ref="A53:C53"/>
    <mergeCell ref="A42:C42"/>
    <mergeCell ref="A43:C43"/>
    <mergeCell ref="A44:C44"/>
    <mergeCell ref="A45:C45"/>
    <mergeCell ref="A46:C46"/>
    <mergeCell ref="A47:C47"/>
    <mergeCell ref="A48:C48"/>
    <mergeCell ref="A49:C49"/>
    <mergeCell ref="A50:F50"/>
    <mergeCell ref="A51:C51"/>
    <mergeCell ref="A52:C52"/>
    <mergeCell ref="A41:C41"/>
    <mergeCell ref="A30:C30"/>
    <mergeCell ref="A31:C31"/>
    <mergeCell ref="A32:C32"/>
    <mergeCell ref="A33:F33"/>
    <mergeCell ref="A34:C34"/>
    <mergeCell ref="A35:C35"/>
    <mergeCell ref="A36:C36"/>
    <mergeCell ref="A37:C37"/>
    <mergeCell ref="A38:C38"/>
    <mergeCell ref="A39:C39"/>
    <mergeCell ref="A40:C40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17:C17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5:C5"/>
    <mergeCell ref="A1:B1"/>
    <mergeCell ref="C1:F1"/>
    <mergeCell ref="A2:C2"/>
    <mergeCell ref="A3:F3"/>
    <mergeCell ref="A4:C4"/>
  </mergeCells>
  <printOptions horizontalCentered="1"/>
  <pageMargins left="0.25" right="0.25" top="0.75" bottom="0.75" header="0.3" footer="0.3"/>
  <pageSetup paperSize="9" firstPageNumber="0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J50"/>
  <sheetViews>
    <sheetView zoomScale="120" zoomScaleNormal="120" zoomScaleSheetLayoutView="100" workbookViewId="0">
      <selection activeCell="F17" sqref="F17"/>
    </sheetView>
  </sheetViews>
  <sheetFormatPr defaultColWidth="9.1640625" defaultRowHeight="9.75" customHeight="1" x14ac:dyDescent="0.3"/>
  <cols>
    <col min="1" max="1" width="2.5546875" style="120" customWidth="1"/>
    <col min="2" max="2" width="6.5546875" style="120" customWidth="1"/>
    <col min="3" max="3" width="45.83203125" style="120" customWidth="1"/>
    <col min="4" max="6" width="10.27734375" style="114" customWidth="1"/>
    <col min="7" max="7" width="13.1640625" style="114" customWidth="1"/>
    <col min="8" max="16384" width="9.1640625" style="114"/>
  </cols>
  <sheetData>
    <row r="1" spans="1:7" s="110" customFormat="1" ht="31.5" customHeight="1" x14ac:dyDescent="0.4">
      <c r="A1" s="243" t="s">
        <v>193</v>
      </c>
      <c r="B1" s="243"/>
      <c r="C1" s="243" t="s">
        <v>313</v>
      </c>
      <c r="D1" s="243"/>
      <c r="E1" s="243"/>
      <c r="F1" s="243"/>
    </row>
    <row r="2" spans="1:7" s="112" customFormat="1" ht="34.9" customHeight="1" x14ac:dyDescent="0.4">
      <c r="A2" s="244" t="s">
        <v>103</v>
      </c>
      <c r="B2" s="244"/>
      <c r="C2" s="244"/>
      <c r="D2" s="111" t="s">
        <v>104</v>
      </c>
      <c r="E2" s="111" t="s">
        <v>105</v>
      </c>
      <c r="F2" s="111" t="s">
        <v>194</v>
      </c>
    </row>
    <row r="3" spans="1:7" s="112" customFormat="1" ht="15" customHeight="1" x14ac:dyDescent="0.4">
      <c r="A3" s="234" t="s">
        <v>107</v>
      </c>
      <c r="B3" s="234"/>
      <c r="C3" s="234"/>
      <c r="D3" s="234"/>
      <c r="E3" s="234"/>
      <c r="F3" s="234"/>
    </row>
    <row r="4" spans="1:7" ht="12" customHeight="1" x14ac:dyDescent="0.3">
      <c r="A4" s="242" t="s">
        <v>195</v>
      </c>
      <c r="B4" s="242"/>
      <c r="C4" s="242"/>
      <c r="D4" s="113">
        <v>5134171</v>
      </c>
      <c r="E4" s="113">
        <v>26335</v>
      </c>
      <c r="F4" s="113">
        <v>195</v>
      </c>
    </row>
    <row r="5" spans="1:7" ht="12" customHeight="1" x14ac:dyDescent="0.4">
      <c r="A5" s="242" t="s">
        <v>117</v>
      </c>
      <c r="B5" s="242"/>
      <c r="C5" s="242"/>
      <c r="D5" s="115"/>
      <c r="E5" s="115"/>
      <c r="F5" s="115"/>
      <c r="G5"/>
    </row>
    <row r="6" spans="1:7" ht="9.75" customHeight="1" x14ac:dyDescent="0.4">
      <c r="A6" s="242" t="s">
        <v>118</v>
      </c>
      <c r="B6" s="242"/>
      <c r="C6" s="242"/>
      <c r="D6" s="113">
        <v>2190662</v>
      </c>
      <c r="E6" s="113">
        <v>6898</v>
      </c>
      <c r="F6" s="113">
        <v>318</v>
      </c>
      <c r="G6"/>
    </row>
    <row r="7" spans="1:7" ht="9.75" customHeight="1" x14ac:dyDescent="0.4">
      <c r="A7" s="242" t="s">
        <v>119</v>
      </c>
      <c r="B7" s="242"/>
      <c r="C7" s="242"/>
      <c r="D7" s="113">
        <v>222357</v>
      </c>
      <c r="E7" s="113">
        <v>2922</v>
      </c>
      <c r="F7" s="113">
        <v>76</v>
      </c>
      <c r="G7"/>
    </row>
    <row r="8" spans="1:7" ht="12.3" x14ac:dyDescent="0.4">
      <c r="A8" s="242" t="s">
        <v>115</v>
      </c>
      <c r="B8" s="242"/>
      <c r="C8" s="242"/>
      <c r="D8" s="113">
        <v>574505</v>
      </c>
      <c r="E8" s="113">
        <v>10737</v>
      </c>
      <c r="F8" s="113">
        <v>54</v>
      </c>
      <c r="G8"/>
    </row>
    <row r="9" spans="1:7" ht="12" customHeight="1" x14ac:dyDescent="0.4">
      <c r="A9" s="245" t="s">
        <v>120</v>
      </c>
      <c r="B9" s="245"/>
      <c r="C9" s="245"/>
      <c r="D9" s="116">
        <v>2987524</v>
      </c>
      <c r="E9" s="98"/>
      <c r="F9" s="98"/>
      <c r="G9"/>
    </row>
    <row r="10" spans="1:7" ht="12" customHeight="1" x14ac:dyDescent="0.4">
      <c r="A10" s="242" t="s">
        <v>196</v>
      </c>
      <c r="B10" s="242"/>
      <c r="C10" s="242"/>
      <c r="D10" s="117"/>
      <c r="E10" s="117"/>
      <c r="F10" s="117"/>
      <c r="G10"/>
    </row>
    <row r="11" spans="1:7" ht="9.75" customHeight="1" x14ac:dyDescent="0.4">
      <c r="A11" s="242" t="s">
        <v>123</v>
      </c>
      <c r="B11" s="242"/>
      <c r="C11" s="242"/>
      <c r="D11" s="113">
        <v>957309</v>
      </c>
      <c r="E11" s="113">
        <v>5474</v>
      </c>
      <c r="F11" s="113">
        <v>175</v>
      </c>
      <c r="G11"/>
    </row>
    <row r="12" spans="1:7" ht="9.75" customHeight="1" x14ac:dyDescent="0.4">
      <c r="A12" s="242" t="s">
        <v>124</v>
      </c>
      <c r="B12" s="242"/>
      <c r="C12" s="242"/>
      <c r="D12" s="113">
        <v>2322863</v>
      </c>
      <c r="E12" s="113">
        <v>1812</v>
      </c>
      <c r="F12" s="113">
        <v>1282</v>
      </c>
      <c r="G12"/>
    </row>
    <row r="13" spans="1:7" ht="12.3" x14ac:dyDescent="0.4">
      <c r="A13" s="242" t="s">
        <v>115</v>
      </c>
      <c r="B13" s="242"/>
      <c r="C13" s="242"/>
      <c r="D13" s="113">
        <v>151496</v>
      </c>
      <c r="E13" s="113">
        <v>3514</v>
      </c>
      <c r="F13" s="113">
        <v>43</v>
      </c>
      <c r="G13"/>
    </row>
    <row r="14" spans="1:7" ht="20.25" customHeight="1" x14ac:dyDescent="0.4">
      <c r="A14" s="246" t="s">
        <v>197</v>
      </c>
      <c r="B14" s="246"/>
      <c r="C14" s="246"/>
      <c r="D14" s="116">
        <v>3431668</v>
      </c>
      <c r="E14" s="98"/>
      <c r="F14" s="98"/>
      <c r="G14"/>
    </row>
    <row r="15" spans="1:7" ht="12" customHeight="1" x14ac:dyDescent="0.4">
      <c r="A15" s="242" t="s">
        <v>170</v>
      </c>
      <c r="B15" s="242"/>
      <c r="C15" s="242"/>
      <c r="D15" s="117"/>
      <c r="E15" s="117"/>
      <c r="F15" s="117"/>
      <c r="G15"/>
    </row>
    <row r="16" spans="1:7" ht="9.75" customHeight="1" x14ac:dyDescent="0.4">
      <c r="A16" s="242" t="s">
        <v>198</v>
      </c>
      <c r="B16" s="242"/>
      <c r="C16" s="242"/>
      <c r="D16" s="113">
        <v>613464</v>
      </c>
      <c r="E16" s="113">
        <v>489</v>
      </c>
      <c r="F16" s="113">
        <v>1255</v>
      </c>
      <c r="G16"/>
    </row>
    <row r="17" spans="1:10" ht="9.75" customHeight="1" x14ac:dyDescent="0.4">
      <c r="A17" s="242" t="s">
        <v>172</v>
      </c>
      <c r="B17" s="242"/>
      <c r="C17" s="242"/>
      <c r="D17" s="113">
        <v>2672</v>
      </c>
      <c r="E17" s="113">
        <v>28</v>
      </c>
      <c r="F17" s="113">
        <v>95</v>
      </c>
      <c r="G17"/>
    </row>
    <row r="18" spans="1:10" ht="9.75" customHeight="1" x14ac:dyDescent="0.4">
      <c r="A18" s="242" t="s">
        <v>173</v>
      </c>
      <c r="B18" s="242"/>
      <c r="C18" s="242"/>
      <c r="D18" s="113">
        <v>4400</v>
      </c>
      <c r="E18" s="113">
        <v>19</v>
      </c>
      <c r="F18" s="113">
        <v>232</v>
      </c>
      <c r="G18"/>
    </row>
    <row r="19" spans="1:10" ht="9.75" customHeight="1" x14ac:dyDescent="0.4">
      <c r="A19" s="242" t="s">
        <v>128</v>
      </c>
      <c r="B19" s="242"/>
      <c r="C19" s="242"/>
      <c r="D19" s="113">
        <v>36560</v>
      </c>
      <c r="E19" s="113">
        <v>61</v>
      </c>
      <c r="F19" s="113">
        <v>599</v>
      </c>
      <c r="G19"/>
    </row>
    <row r="20" spans="1:10" ht="9.75" customHeight="1" x14ac:dyDescent="0.4">
      <c r="A20" s="242" t="s">
        <v>199</v>
      </c>
      <c r="B20" s="242"/>
      <c r="C20" s="242"/>
      <c r="D20" s="113">
        <v>103472</v>
      </c>
      <c r="E20" s="113">
        <v>158</v>
      </c>
      <c r="F20" s="113">
        <v>655</v>
      </c>
      <c r="G20"/>
    </row>
    <row r="21" spans="1:10" ht="12.3" x14ac:dyDescent="0.4">
      <c r="A21" s="242" t="s">
        <v>115</v>
      </c>
      <c r="B21" s="242"/>
      <c r="C21" s="242"/>
      <c r="D21" s="113">
        <v>205876</v>
      </c>
      <c r="E21" s="113">
        <v>598</v>
      </c>
      <c r="F21" s="113">
        <v>344</v>
      </c>
      <c r="G21"/>
    </row>
    <row r="22" spans="1:10" ht="12" customHeight="1" x14ac:dyDescent="0.4">
      <c r="A22" s="245" t="s">
        <v>174</v>
      </c>
      <c r="B22" s="245"/>
      <c r="C22" s="245"/>
      <c r="D22" s="116">
        <v>966444</v>
      </c>
      <c r="E22" s="98"/>
      <c r="F22" s="98"/>
      <c r="G22"/>
    </row>
    <row r="23" spans="1:10" ht="12" customHeight="1" x14ac:dyDescent="0.4">
      <c r="A23" s="242" t="s">
        <v>200</v>
      </c>
      <c r="B23" s="242"/>
      <c r="C23" s="242"/>
      <c r="D23" s="113">
        <v>778786</v>
      </c>
      <c r="E23" s="113">
        <v>18749</v>
      </c>
      <c r="F23" s="113">
        <v>42</v>
      </c>
      <c r="G23"/>
    </row>
    <row r="24" spans="1:10" ht="12" customHeight="1" x14ac:dyDescent="0.4">
      <c r="A24" s="245" t="s">
        <v>131</v>
      </c>
      <c r="B24" s="245"/>
      <c r="C24" s="245"/>
      <c r="D24" s="116">
        <v>13298593</v>
      </c>
      <c r="E24" s="98"/>
      <c r="F24" s="98"/>
      <c r="G24" s="99"/>
    </row>
    <row r="25" spans="1:10" ht="15" customHeight="1" x14ac:dyDescent="0.3">
      <c r="A25" s="237" t="s">
        <v>132</v>
      </c>
      <c r="B25" s="237"/>
      <c r="C25" s="237"/>
      <c r="D25" s="237"/>
      <c r="E25" s="237"/>
      <c r="F25" s="237"/>
    </row>
    <row r="26" spans="1:10" ht="12" customHeight="1" x14ac:dyDescent="0.3">
      <c r="A26" s="242" t="s">
        <v>133</v>
      </c>
      <c r="B26" s="242"/>
      <c r="C26" s="242"/>
      <c r="D26" s="118"/>
      <c r="E26" s="118"/>
      <c r="F26" s="117"/>
    </row>
    <row r="27" spans="1:10" ht="9.75" customHeight="1" x14ac:dyDescent="0.4">
      <c r="A27" s="242" t="s">
        <v>179</v>
      </c>
      <c r="B27" s="242"/>
      <c r="C27" s="242"/>
      <c r="D27" s="113">
        <v>160901</v>
      </c>
      <c r="E27" s="113">
        <v>854</v>
      </c>
      <c r="F27" s="113">
        <v>188</v>
      </c>
      <c r="H27"/>
      <c r="I27"/>
      <c r="J27"/>
    </row>
    <row r="28" spans="1:10" ht="9.75" customHeight="1" x14ac:dyDescent="0.4">
      <c r="A28" s="242" t="s">
        <v>201</v>
      </c>
      <c r="B28" s="242"/>
      <c r="C28" s="242"/>
      <c r="D28" s="113">
        <v>1223669</v>
      </c>
      <c r="E28" s="113">
        <v>1426</v>
      </c>
      <c r="F28" s="113">
        <v>858</v>
      </c>
      <c r="H28"/>
      <c r="I28"/>
      <c r="J28"/>
    </row>
    <row r="29" spans="1:10" ht="9.75" customHeight="1" x14ac:dyDescent="0.4">
      <c r="A29" s="242" t="s">
        <v>181</v>
      </c>
      <c r="B29" s="242"/>
      <c r="C29" s="242"/>
      <c r="D29" s="113">
        <v>72975</v>
      </c>
      <c r="E29" s="113">
        <v>226</v>
      </c>
      <c r="F29" s="113">
        <v>323</v>
      </c>
      <c r="H29"/>
      <c r="I29"/>
      <c r="J29"/>
    </row>
    <row r="30" spans="1:10" ht="9.75" customHeight="1" x14ac:dyDescent="0.4">
      <c r="A30" s="242" t="s">
        <v>182</v>
      </c>
      <c r="B30" s="242"/>
      <c r="C30" s="242"/>
      <c r="D30" s="113">
        <v>1612</v>
      </c>
      <c r="E30" s="113">
        <v>34</v>
      </c>
      <c r="F30" s="113">
        <v>47</v>
      </c>
      <c r="H30"/>
      <c r="I30"/>
      <c r="J30"/>
    </row>
    <row r="31" spans="1:10" ht="9.75" customHeight="1" x14ac:dyDescent="0.4">
      <c r="A31" s="242" t="s">
        <v>183</v>
      </c>
      <c r="B31" s="242"/>
      <c r="C31" s="242"/>
      <c r="D31" s="113">
        <v>76669</v>
      </c>
      <c r="E31" s="113">
        <v>103</v>
      </c>
      <c r="F31" s="113">
        <v>744</v>
      </c>
      <c r="H31"/>
      <c r="I31"/>
      <c r="J31"/>
    </row>
    <row r="32" spans="1:10" ht="9.75" customHeight="1" x14ac:dyDescent="0.4">
      <c r="A32" s="242" t="s">
        <v>137</v>
      </c>
      <c r="B32" s="242"/>
      <c r="C32" s="242"/>
      <c r="D32" s="113">
        <v>3333932</v>
      </c>
      <c r="E32" s="113">
        <v>1778</v>
      </c>
      <c r="F32" s="113">
        <v>1875</v>
      </c>
      <c r="H32"/>
      <c r="I32"/>
      <c r="J32"/>
    </row>
    <row r="33" spans="1:10" ht="9.75" customHeight="1" x14ac:dyDescent="0.4">
      <c r="A33" s="242" t="s">
        <v>185</v>
      </c>
      <c r="B33" s="242"/>
      <c r="C33" s="242"/>
      <c r="D33" s="113">
        <v>43911</v>
      </c>
      <c r="E33" s="113">
        <v>27</v>
      </c>
      <c r="F33" s="113">
        <v>1626</v>
      </c>
      <c r="H33"/>
      <c r="I33"/>
      <c r="J33"/>
    </row>
    <row r="34" spans="1:10" ht="9.75" customHeight="1" x14ac:dyDescent="0.4">
      <c r="A34" s="242" t="s">
        <v>140</v>
      </c>
      <c r="B34" s="242"/>
      <c r="C34" s="242"/>
      <c r="D34" s="113">
        <v>417015</v>
      </c>
      <c r="E34" s="113">
        <v>345</v>
      </c>
      <c r="F34" s="113">
        <v>1209</v>
      </c>
      <c r="H34"/>
      <c r="I34"/>
      <c r="J34"/>
    </row>
    <row r="35" spans="1:10" ht="9.75" customHeight="1" x14ac:dyDescent="0.4">
      <c r="A35" s="242" t="s">
        <v>186</v>
      </c>
      <c r="B35" s="242"/>
      <c r="C35" s="242"/>
      <c r="D35" s="113">
        <v>966746</v>
      </c>
      <c r="E35" s="113">
        <v>794</v>
      </c>
      <c r="F35" s="113">
        <v>1218</v>
      </c>
      <c r="H35"/>
      <c r="I35"/>
      <c r="J35"/>
    </row>
    <row r="36" spans="1:10" ht="9.75" customHeight="1" x14ac:dyDescent="0.4">
      <c r="A36" s="242" t="s">
        <v>187</v>
      </c>
      <c r="B36" s="242"/>
      <c r="C36" s="242"/>
      <c r="D36" s="113">
        <v>1652796</v>
      </c>
      <c r="E36" s="113">
        <v>1892</v>
      </c>
      <c r="F36" s="113">
        <v>874</v>
      </c>
      <c r="H36"/>
      <c r="I36"/>
      <c r="J36"/>
    </row>
    <row r="37" spans="1:10" ht="9.75" customHeight="1" x14ac:dyDescent="0.4">
      <c r="A37" s="242" t="s">
        <v>144</v>
      </c>
      <c r="B37" s="242"/>
      <c r="C37" s="242"/>
      <c r="D37" s="113">
        <v>562580</v>
      </c>
      <c r="E37" s="98"/>
      <c r="F37" s="98"/>
      <c r="H37"/>
      <c r="I37"/>
      <c r="J37"/>
    </row>
    <row r="38" spans="1:10" ht="12.3" x14ac:dyDescent="0.4">
      <c r="A38" s="242" t="s">
        <v>115</v>
      </c>
      <c r="B38" s="242"/>
      <c r="C38" s="242"/>
      <c r="D38" s="113">
        <v>152421</v>
      </c>
      <c r="E38" s="113">
        <v>280</v>
      </c>
      <c r="F38" s="113">
        <v>544</v>
      </c>
      <c r="H38"/>
      <c r="I38"/>
      <c r="J38"/>
    </row>
    <row r="39" spans="1:10" ht="12" customHeight="1" x14ac:dyDescent="0.4">
      <c r="A39" s="245" t="s">
        <v>189</v>
      </c>
      <c r="B39" s="245"/>
      <c r="C39" s="245"/>
      <c r="D39" s="116">
        <v>8665227</v>
      </c>
      <c r="E39" s="98"/>
      <c r="F39" s="98"/>
      <c r="H39"/>
      <c r="I39"/>
      <c r="J39"/>
    </row>
    <row r="40" spans="1:10" ht="15" customHeight="1" x14ac:dyDescent="0.4">
      <c r="A40" s="237" t="s">
        <v>147</v>
      </c>
      <c r="B40" s="237"/>
      <c r="C40" s="237"/>
      <c r="D40" s="237"/>
      <c r="E40" s="237"/>
      <c r="F40" s="237"/>
      <c r="H40"/>
      <c r="I40"/>
      <c r="J40"/>
    </row>
    <row r="41" spans="1:10" ht="12" customHeight="1" x14ac:dyDescent="0.4">
      <c r="A41" s="242" t="s">
        <v>148</v>
      </c>
      <c r="B41" s="242"/>
      <c r="C41" s="242"/>
      <c r="D41" s="115"/>
      <c r="E41" s="115"/>
      <c r="F41" s="115"/>
      <c r="H41"/>
      <c r="I41"/>
      <c r="J41"/>
    </row>
    <row r="42" spans="1:10" ht="12.3" x14ac:dyDescent="0.4">
      <c r="A42" s="242" t="s">
        <v>151</v>
      </c>
      <c r="B42" s="242"/>
      <c r="C42" s="242"/>
      <c r="D42" s="113">
        <v>2541185</v>
      </c>
      <c r="E42" s="113">
        <v>3257</v>
      </c>
      <c r="F42" s="113">
        <v>780</v>
      </c>
      <c r="H42"/>
      <c r="I42"/>
      <c r="J42"/>
    </row>
    <row r="43" spans="1:10" ht="12.3" x14ac:dyDescent="0.4">
      <c r="A43" s="242" t="s">
        <v>115</v>
      </c>
      <c r="B43" s="242"/>
      <c r="C43" s="242"/>
      <c r="D43" s="113">
        <v>822461</v>
      </c>
      <c r="E43" s="113">
        <v>6924</v>
      </c>
      <c r="F43" s="113">
        <v>119</v>
      </c>
      <c r="H43"/>
      <c r="I43"/>
      <c r="J43"/>
    </row>
    <row r="44" spans="1:10" ht="12" customHeight="1" x14ac:dyDescent="0.4">
      <c r="A44" s="242" t="s">
        <v>156</v>
      </c>
      <c r="B44" s="242"/>
      <c r="C44" s="242"/>
      <c r="D44" s="113">
        <v>3363646</v>
      </c>
      <c r="E44" s="98"/>
      <c r="F44" s="98"/>
      <c r="H44"/>
      <c r="I44"/>
      <c r="J44"/>
    </row>
    <row r="45" spans="1:10" ht="12" customHeight="1" x14ac:dyDescent="0.4">
      <c r="A45" s="242" t="s">
        <v>157</v>
      </c>
      <c r="B45" s="242"/>
      <c r="C45" s="242"/>
      <c r="D45" s="117"/>
      <c r="E45" s="117"/>
      <c r="F45" s="117"/>
      <c r="H45"/>
      <c r="I45"/>
      <c r="J45"/>
    </row>
    <row r="46" spans="1:10" ht="9.75" customHeight="1" x14ac:dyDescent="0.4">
      <c r="A46" s="242" t="s">
        <v>158</v>
      </c>
      <c r="B46" s="242"/>
      <c r="C46" s="242"/>
      <c r="D46" s="113">
        <v>1105907</v>
      </c>
      <c r="E46" s="113">
        <v>731</v>
      </c>
      <c r="F46" s="113">
        <v>1513</v>
      </c>
      <c r="H46"/>
      <c r="I46"/>
      <c r="J46"/>
    </row>
    <row r="47" spans="1:10" ht="12.3" x14ac:dyDescent="0.4">
      <c r="A47" s="242" t="s">
        <v>115</v>
      </c>
      <c r="B47" s="242"/>
      <c r="C47" s="242"/>
      <c r="D47" s="113">
        <v>11103</v>
      </c>
      <c r="E47" s="113">
        <v>67</v>
      </c>
      <c r="F47" s="113">
        <v>166</v>
      </c>
      <c r="H47"/>
      <c r="I47"/>
      <c r="J47"/>
    </row>
    <row r="48" spans="1:10" ht="12" customHeight="1" x14ac:dyDescent="0.4">
      <c r="A48" s="245" t="s">
        <v>160</v>
      </c>
      <c r="B48" s="245"/>
      <c r="C48" s="245"/>
      <c r="D48" s="116">
        <v>1117010</v>
      </c>
      <c r="E48" s="98"/>
      <c r="F48" s="98"/>
      <c r="H48"/>
      <c r="I48"/>
      <c r="J48"/>
    </row>
    <row r="49" spans="1:10" ht="12" customHeight="1" x14ac:dyDescent="0.4">
      <c r="A49" s="245" t="s">
        <v>161</v>
      </c>
      <c r="B49" s="245"/>
      <c r="C49" s="245"/>
      <c r="D49" s="116">
        <v>4480656</v>
      </c>
      <c r="E49" s="98"/>
      <c r="F49" s="98"/>
      <c r="H49"/>
      <c r="I49"/>
      <c r="J49"/>
    </row>
    <row r="50" spans="1:10" ht="12" customHeight="1" x14ac:dyDescent="0.3">
      <c r="A50" s="247" t="s">
        <v>202</v>
      </c>
      <c r="B50" s="247"/>
      <c r="C50" s="247"/>
      <c r="D50" s="119">
        <v>26444476</v>
      </c>
      <c r="E50" s="104"/>
      <c r="F50" s="104"/>
    </row>
  </sheetData>
  <sheetProtection selectLockedCells="1" selectUnlockedCells="1"/>
  <mergeCells count="51">
    <mergeCell ref="A48:C48"/>
    <mergeCell ref="A49:C49"/>
    <mergeCell ref="A50:C50"/>
    <mergeCell ref="A42:C42"/>
    <mergeCell ref="A43:C43"/>
    <mergeCell ref="A44:C44"/>
    <mergeCell ref="A45:C45"/>
    <mergeCell ref="A46:C46"/>
    <mergeCell ref="A47:C47"/>
    <mergeCell ref="A41:C41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F40"/>
    <mergeCell ref="A29:C29"/>
    <mergeCell ref="A18:C18"/>
    <mergeCell ref="A19:C19"/>
    <mergeCell ref="A20:C20"/>
    <mergeCell ref="A21:C21"/>
    <mergeCell ref="A22:C22"/>
    <mergeCell ref="A23:C23"/>
    <mergeCell ref="A24:C24"/>
    <mergeCell ref="A25:F25"/>
    <mergeCell ref="A26:C26"/>
    <mergeCell ref="A27:C27"/>
    <mergeCell ref="A28:C28"/>
    <mergeCell ref="A17:C17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5:C5"/>
    <mergeCell ref="A1:B1"/>
    <mergeCell ref="C1:F1"/>
    <mergeCell ref="A2:C2"/>
    <mergeCell ref="A3:F3"/>
    <mergeCell ref="A4:C4"/>
  </mergeCells>
  <printOptions horizontalCentered="1"/>
  <pageMargins left="0.25" right="0.25" top="0.75" bottom="0.75" header="0.3" footer="0.3"/>
  <pageSetup paperSize="9" firstPageNumber="0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H58"/>
  <sheetViews>
    <sheetView zoomScale="120" zoomScaleNormal="120" zoomScaleSheetLayoutView="100" workbookViewId="0">
      <selection activeCell="C1" sqref="C1:F1"/>
    </sheetView>
  </sheetViews>
  <sheetFormatPr defaultColWidth="9.1640625" defaultRowHeight="9.75" customHeight="1" x14ac:dyDescent="0.3"/>
  <cols>
    <col min="1" max="1" width="2.5546875" style="120" customWidth="1"/>
    <col min="2" max="2" width="7.27734375" style="120" customWidth="1"/>
    <col min="3" max="3" width="35.83203125" style="120" customWidth="1"/>
    <col min="4" max="6" width="12.71875" style="114" customWidth="1"/>
    <col min="7" max="7" width="13" style="114" customWidth="1"/>
    <col min="8" max="16384" width="9.1640625" style="114"/>
  </cols>
  <sheetData>
    <row r="1" spans="1:6" s="110" customFormat="1" ht="30.75" customHeight="1" x14ac:dyDescent="0.4">
      <c r="A1" s="248" t="s">
        <v>203</v>
      </c>
      <c r="B1" s="248"/>
      <c r="C1" s="248" t="s">
        <v>312</v>
      </c>
      <c r="D1" s="248"/>
      <c r="E1" s="248"/>
      <c r="F1" s="248"/>
    </row>
    <row r="2" spans="1:6" s="112" customFormat="1" ht="24" customHeight="1" x14ac:dyDescent="0.4">
      <c r="A2" s="244" t="s">
        <v>103</v>
      </c>
      <c r="B2" s="244"/>
      <c r="C2" s="244"/>
      <c r="D2" s="111" t="s">
        <v>104</v>
      </c>
      <c r="E2" s="111" t="s">
        <v>105</v>
      </c>
      <c r="F2" s="111" t="s">
        <v>204</v>
      </c>
    </row>
    <row r="3" spans="1:6" s="112" customFormat="1" ht="13.5" customHeight="1" x14ac:dyDescent="0.4">
      <c r="A3" s="234" t="s">
        <v>107</v>
      </c>
      <c r="B3" s="234"/>
      <c r="C3" s="234"/>
      <c r="D3" s="234"/>
      <c r="E3" s="234"/>
      <c r="F3" s="234"/>
    </row>
    <row r="4" spans="1:6" s="112" customFormat="1" ht="9" customHeight="1" x14ac:dyDescent="0.3">
      <c r="A4" s="249" t="s">
        <v>108</v>
      </c>
      <c r="B4" s="249"/>
      <c r="C4" s="249"/>
      <c r="D4" s="121"/>
      <c r="E4" s="121"/>
      <c r="F4" s="122"/>
    </row>
    <row r="5" spans="1:6" s="112" customFormat="1" ht="9" customHeight="1" x14ac:dyDescent="0.3">
      <c r="A5" s="242" t="s">
        <v>205</v>
      </c>
      <c r="B5" s="242"/>
      <c r="C5" s="242"/>
      <c r="D5" s="113">
        <v>92292071</v>
      </c>
      <c r="E5" s="113">
        <v>565158</v>
      </c>
      <c r="F5" s="113">
        <v>163</v>
      </c>
    </row>
    <row r="6" spans="1:6" s="112" customFormat="1" ht="9" customHeight="1" x14ac:dyDescent="0.3">
      <c r="A6" s="242" t="s">
        <v>110</v>
      </c>
      <c r="B6" s="242"/>
      <c r="C6" s="242"/>
      <c r="D6" s="113">
        <v>947064</v>
      </c>
      <c r="E6" s="113">
        <v>1842</v>
      </c>
      <c r="F6" s="113">
        <v>514</v>
      </c>
    </row>
    <row r="7" spans="1:6" s="112" customFormat="1" ht="9" customHeight="1" x14ac:dyDescent="0.3">
      <c r="A7" s="242" t="s">
        <v>206</v>
      </c>
      <c r="B7" s="242"/>
      <c r="C7" s="242"/>
      <c r="D7" s="113">
        <v>1176808</v>
      </c>
      <c r="E7" s="113">
        <v>1207</v>
      </c>
      <c r="F7" s="113">
        <v>975</v>
      </c>
    </row>
    <row r="8" spans="1:6" s="112" customFormat="1" ht="9" customHeight="1" x14ac:dyDescent="0.3">
      <c r="A8" s="242" t="s">
        <v>167</v>
      </c>
      <c r="B8" s="242"/>
      <c r="C8" s="242"/>
      <c r="D8" s="113">
        <v>3104824</v>
      </c>
      <c r="E8" s="113">
        <v>21497</v>
      </c>
      <c r="F8" s="113">
        <v>144</v>
      </c>
    </row>
    <row r="9" spans="1:6" ht="9" customHeight="1" x14ac:dyDescent="0.3">
      <c r="A9" s="245" t="s">
        <v>116</v>
      </c>
      <c r="B9" s="245"/>
      <c r="C9" s="245"/>
      <c r="D9" s="116">
        <v>97520767</v>
      </c>
      <c r="E9" s="116"/>
      <c r="F9" s="116"/>
    </row>
    <row r="10" spans="1:6" ht="9" customHeight="1" x14ac:dyDescent="0.3">
      <c r="A10" s="242" t="s">
        <v>117</v>
      </c>
      <c r="B10" s="242"/>
      <c r="C10" s="242"/>
      <c r="D10" s="117"/>
      <c r="E10" s="117"/>
      <c r="F10" s="117"/>
    </row>
    <row r="11" spans="1:6" ht="9" customHeight="1" x14ac:dyDescent="0.3">
      <c r="A11" s="242" t="s">
        <v>207</v>
      </c>
      <c r="B11" s="242"/>
      <c r="C11" s="242"/>
      <c r="D11" s="113">
        <v>6256240</v>
      </c>
      <c r="E11" s="113">
        <v>11863</v>
      </c>
      <c r="F11" s="113">
        <v>527</v>
      </c>
    </row>
    <row r="12" spans="1:6" ht="9" customHeight="1" x14ac:dyDescent="0.3">
      <c r="A12" s="242" t="s">
        <v>119</v>
      </c>
      <c r="B12" s="242"/>
      <c r="C12" s="242"/>
      <c r="D12" s="113">
        <v>14851563</v>
      </c>
      <c r="E12" s="113">
        <v>349599</v>
      </c>
      <c r="F12" s="113">
        <v>42</v>
      </c>
    </row>
    <row r="13" spans="1:6" ht="9" customHeight="1" x14ac:dyDescent="0.3">
      <c r="A13" s="242" t="s">
        <v>167</v>
      </c>
      <c r="B13" s="242"/>
      <c r="C13" s="242"/>
      <c r="D13" s="113">
        <v>3036247</v>
      </c>
      <c r="E13" s="113">
        <v>46177</v>
      </c>
      <c r="F13" s="113">
        <v>66</v>
      </c>
    </row>
    <row r="14" spans="1:6" ht="9" customHeight="1" x14ac:dyDescent="0.3">
      <c r="A14" s="245" t="s">
        <v>120</v>
      </c>
      <c r="B14" s="245"/>
      <c r="C14" s="245"/>
      <c r="D14" s="116">
        <v>24144050</v>
      </c>
      <c r="E14" s="116"/>
      <c r="F14" s="116"/>
    </row>
    <row r="15" spans="1:6" ht="9" customHeight="1" x14ac:dyDescent="0.3">
      <c r="A15" s="242" t="s">
        <v>170</v>
      </c>
      <c r="B15" s="242"/>
      <c r="C15" s="242"/>
      <c r="D15" s="117"/>
      <c r="E15" s="117"/>
      <c r="F15" s="117"/>
    </row>
    <row r="16" spans="1:6" ht="9" customHeight="1" x14ac:dyDescent="0.3">
      <c r="A16" s="242" t="s">
        <v>127</v>
      </c>
      <c r="B16" s="242"/>
      <c r="C16" s="242"/>
      <c r="D16" s="113">
        <v>269054835</v>
      </c>
      <c r="E16" s="113">
        <v>131876</v>
      </c>
      <c r="F16" s="113">
        <v>2040</v>
      </c>
    </row>
    <row r="17" spans="1:6" ht="9" customHeight="1" x14ac:dyDescent="0.3">
      <c r="A17" s="242" t="s">
        <v>171</v>
      </c>
      <c r="B17" s="242"/>
      <c r="C17" s="242"/>
      <c r="D17" s="113">
        <v>73076038</v>
      </c>
      <c r="E17" s="113">
        <v>75983</v>
      </c>
      <c r="F17" s="113">
        <v>962</v>
      </c>
    </row>
    <row r="18" spans="1:6" ht="9" customHeight="1" x14ac:dyDescent="0.3">
      <c r="A18" s="242" t="s">
        <v>172</v>
      </c>
      <c r="B18" s="242"/>
      <c r="C18" s="242"/>
      <c r="D18" s="113">
        <v>6523757</v>
      </c>
      <c r="E18" s="113">
        <v>10747</v>
      </c>
      <c r="F18" s="113">
        <v>607</v>
      </c>
    </row>
    <row r="19" spans="1:6" ht="9" customHeight="1" x14ac:dyDescent="0.3">
      <c r="A19" s="242" t="s">
        <v>173</v>
      </c>
      <c r="B19" s="242"/>
      <c r="C19" s="242"/>
      <c r="D19" s="113">
        <v>4692713</v>
      </c>
      <c r="E19" s="113">
        <v>40012</v>
      </c>
      <c r="F19" s="113">
        <v>117</v>
      </c>
    </row>
    <row r="20" spans="1:6" ht="9" customHeight="1" x14ac:dyDescent="0.3">
      <c r="A20" s="242" t="s">
        <v>128</v>
      </c>
      <c r="B20" s="242"/>
      <c r="C20" s="242"/>
      <c r="D20" s="113">
        <v>65924850</v>
      </c>
      <c r="E20" s="113">
        <v>49969</v>
      </c>
      <c r="F20" s="113">
        <v>1319</v>
      </c>
    </row>
    <row r="21" spans="1:6" ht="9" customHeight="1" x14ac:dyDescent="0.3">
      <c r="A21" s="242" t="s">
        <v>199</v>
      </c>
      <c r="B21" s="242"/>
      <c r="C21" s="242"/>
      <c r="D21" s="113">
        <v>24787974</v>
      </c>
      <c r="E21" s="113">
        <v>37266</v>
      </c>
      <c r="F21" s="113">
        <v>665</v>
      </c>
    </row>
    <row r="22" spans="1:6" ht="9" customHeight="1" x14ac:dyDescent="0.3">
      <c r="A22" s="242" t="s">
        <v>167</v>
      </c>
      <c r="B22" s="242"/>
      <c r="C22" s="242"/>
      <c r="D22" s="113">
        <v>13192535</v>
      </c>
      <c r="E22" s="113">
        <v>35356</v>
      </c>
      <c r="F22" s="113">
        <v>373</v>
      </c>
    </row>
    <row r="23" spans="1:6" ht="9" customHeight="1" x14ac:dyDescent="0.3">
      <c r="A23" s="245" t="s">
        <v>174</v>
      </c>
      <c r="B23" s="245"/>
      <c r="C23" s="245"/>
      <c r="D23" s="116">
        <v>457252702</v>
      </c>
      <c r="E23" s="116"/>
      <c r="F23" s="116"/>
    </row>
    <row r="24" spans="1:6" ht="9" customHeight="1" x14ac:dyDescent="0.3">
      <c r="A24" s="242" t="s">
        <v>175</v>
      </c>
      <c r="B24" s="242"/>
      <c r="C24" s="242"/>
      <c r="D24" s="117"/>
      <c r="E24" s="117"/>
      <c r="F24" s="117"/>
    </row>
    <row r="25" spans="1:6" ht="9" customHeight="1" x14ac:dyDescent="0.3">
      <c r="A25" s="242" t="s">
        <v>176</v>
      </c>
      <c r="B25" s="242"/>
      <c r="C25" s="242"/>
      <c r="D25" s="113">
        <v>2372856</v>
      </c>
      <c r="E25" s="113">
        <v>4188</v>
      </c>
      <c r="F25" s="113">
        <v>567</v>
      </c>
    </row>
    <row r="26" spans="1:6" ht="9" customHeight="1" x14ac:dyDescent="0.3">
      <c r="A26" s="242" t="s">
        <v>177</v>
      </c>
      <c r="B26" s="242"/>
      <c r="C26" s="242"/>
      <c r="D26" s="113">
        <v>18852033</v>
      </c>
      <c r="E26" s="113">
        <v>100455</v>
      </c>
      <c r="F26" s="113">
        <v>188</v>
      </c>
    </row>
    <row r="27" spans="1:6" ht="9" customHeight="1" x14ac:dyDescent="0.3">
      <c r="A27" s="245" t="s">
        <v>178</v>
      </c>
      <c r="B27" s="245"/>
      <c r="C27" s="245"/>
      <c r="D27" s="116">
        <v>21224889</v>
      </c>
      <c r="E27" s="116"/>
      <c r="F27" s="116"/>
    </row>
    <row r="28" spans="1:6" ht="9" customHeight="1" x14ac:dyDescent="0.3">
      <c r="A28" s="245" t="s">
        <v>131</v>
      </c>
      <c r="B28" s="245"/>
      <c r="C28" s="245"/>
      <c r="D28" s="116">
        <v>600142408</v>
      </c>
      <c r="E28" s="116"/>
      <c r="F28" s="116"/>
    </row>
    <row r="29" spans="1:6" ht="9" customHeight="1" x14ac:dyDescent="0.3">
      <c r="A29" s="237" t="s">
        <v>132</v>
      </c>
      <c r="B29" s="237"/>
      <c r="C29" s="237"/>
      <c r="D29" s="237"/>
      <c r="E29" s="237"/>
      <c r="F29" s="237"/>
    </row>
    <row r="30" spans="1:6" ht="9" customHeight="1" x14ac:dyDescent="0.3">
      <c r="A30" s="242" t="s">
        <v>133</v>
      </c>
      <c r="B30" s="242"/>
      <c r="C30" s="242"/>
      <c r="D30" s="123"/>
      <c r="E30" s="123"/>
      <c r="F30" s="117"/>
    </row>
    <row r="31" spans="1:6" ht="9" customHeight="1" x14ac:dyDescent="0.3">
      <c r="A31" s="242" t="s">
        <v>179</v>
      </c>
      <c r="B31" s="242"/>
      <c r="C31" s="242"/>
      <c r="D31" s="113">
        <v>848330</v>
      </c>
      <c r="E31" s="113">
        <v>2561</v>
      </c>
      <c r="F31" s="113">
        <v>331</v>
      </c>
    </row>
    <row r="32" spans="1:6" ht="9" customHeight="1" x14ac:dyDescent="0.3">
      <c r="A32" s="242" t="s">
        <v>180</v>
      </c>
      <c r="B32" s="242"/>
      <c r="C32" s="242"/>
      <c r="D32" s="113">
        <v>40000672</v>
      </c>
      <c r="E32" s="113">
        <v>16659</v>
      </c>
      <c r="F32" s="113">
        <v>2401</v>
      </c>
    </row>
    <row r="33" spans="1:8" ht="9" customHeight="1" x14ac:dyDescent="0.3">
      <c r="A33" s="242" t="s">
        <v>181</v>
      </c>
      <c r="B33" s="242"/>
      <c r="C33" s="242"/>
      <c r="D33" s="113">
        <v>5285427</v>
      </c>
      <c r="E33" s="113">
        <v>8734</v>
      </c>
      <c r="F33" s="113">
        <v>605</v>
      </c>
      <c r="H33" s="167"/>
    </row>
    <row r="34" spans="1:8" ht="9" customHeight="1" x14ac:dyDescent="0.3">
      <c r="A34" s="242" t="s">
        <v>182</v>
      </c>
      <c r="B34" s="242"/>
      <c r="C34" s="242"/>
      <c r="D34" s="113">
        <v>7943274</v>
      </c>
      <c r="E34" s="113">
        <v>5301</v>
      </c>
      <c r="F34" s="113">
        <v>1498</v>
      </c>
    </row>
    <row r="35" spans="1:8" ht="9" customHeight="1" x14ac:dyDescent="0.3">
      <c r="A35" s="242" t="s">
        <v>183</v>
      </c>
      <c r="B35" s="242"/>
      <c r="C35" s="242"/>
      <c r="D35" s="113">
        <v>1997992</v>
      </c>
      <c r="E35" s="113">
        <v>560</v>
      </c>
      <c r="F35" s="113">
        <v>3568</v>
      </c>
    </row>
    <row r="36" spans="1:8" ht="9" customHeight="1" x14ac:dyDescent="0.3">
      <c r="A36" s="242" t="s">
        <v>137</v>
      </c>
      <c r="B36" s="242"/>
      <c r="C36" s="242"/>
      <c r="D36" s="113">
        <v>213451110</v>
      </c>
      <c r="E36" s="113">
        <v>59767</v>
      </c>
      <c r="F36" s="113">
        <v>3571</v>
      </c>
      <c r="G36" s="167"/>
      <c r="H36" s="167"/>
    </row>
    <row r="37" spans="1:8" ht="9" customHeight="1" x14ac:dyDescent="0.3">
      <c r="A37" s="242" t="s">
        <v>208</v>
      </c>
      <c r="B37" s="242"/>
      <c r="C37" s="242"/>
      <c r="D37" s="113">
        <v>1412946</v>
      </c>
      <c r="E37" s="113">
        <v>13655</v>
      </c>
      <c r="F37" s="113">
        <v>103</v>
      </c>
    </row>
    <row r="38" spans="1:8" ht="9" customHeight="1" x14ac:dyDescent="0.3">
      <c r="A38" s="242" t="s">
        <v>185</v>
      </c>
      <c r="B38" s="242"/>
      <c r="C38" s="242"/>
      <c r="D38" s="113">
        <v>34366</v>
      </c>
      <c r="E38" s="113">
        <v>40</v>
      </c>
      <c r="F38" s="113">
        <v>859</v>
      </c>
    </row>
    <row r="39" spans="1:8" ht="9" customHeight="1" x14ac:dyDescent="0.3">
      <c r="A39" s="242" t="s">
        <v>209</v>
      </c>
      <c r="B39" s="242"/>
      <c r="C39" s="242"/>
      <c r="D39" s="113">
        <v>8953351</v>
      </c>
      <c r="E39" s="113">
        <v>10783</v>
      </c>
      <c r="F39" s="113">
        <v>830</v>
      </c>
    </row>
    <row r="40" spans="1:8" ht="9" customHeight="1" x14ac:dyDescent="0.3">
      <c r="A40" s="242" t="s">
        <v>187</v>
      </c>
      <c r="B40" s="242"/>
      <c r="C40" s="242"/>
      <c r="D40" s="113">
        <v>24731373</v>
      </c>
      <c r="E40" s="113">
        <v>23014</v>
      </c>
      <c r="F40" s="113">
        <v>1075</v>
      </c>
    </row>
    <row r="41" spans="1:8" ht="9" customHeight="1" x14ac:dyDescent="0.3">
      <c r="A41" s="242" t="s">
        <v>143</v>
      </c>
      <c r="B41" s="242"/>
      <c r="C41" s="242"/>
      <c r="D41" s="113">
        <v>3189833</v>
      </c>
      <c r="E41" s="113">
        <v>1353</v>
      </c>
      <c r="F41" s="113">
        <v>2358</v>
      </c>
    </row>
    <row r="42" spans="1:8" ht="9" customHeight="1" x14ac:dyDescent="0.3">
      <c r="A42" s="242" t="s">
        <v>188</v>
      </c>
      <c r="B42" s="242"/>
      <c r="C42" s="242"/>
      <c r="D42" s="113">
        <v>14607205</v>
      </c>
      <c r="E42" s="116"/>
      <c r="F42" s="116"/>
    </row>
    <row r="43" spans="1:8" ht="9" customHeight="1" x14ac:dyDescent="0.3">
      <c r="A43" s="242" t="s">
        <v>167</v>
      </c>
      <c r="B43" s="242"/>
      <c r="C43" s="242"/>
      <c r="D43" s="113">
        <v>5125797</v>
      </c>
      <c r="E43" s="113">
        <v>18052</v>
      </c>
      <c r="F43" s="113">
        <v>284</v>
      </c>
    </row>
    <row r="44" spans="1:8" ht="9" customHeight="1" x14ac:dyDescent="0.3">
      <c r="A44" s="245" t="s">
        <v>189</v>
      </c>
      <c r="B44" s="245"/>
      <c r="C44" s="245"/>
      <c r="D44" s="116">
        <v>327581676</v>
      </c>
      <c r="E44" s="116"/>
      <c r="F44" s="116"/>
      <c r="H44" s="167"/>
    </row>
    <row r="45" spans="1:8" ht="9" customHeight="1" x14ac:dyDescent="0.3">
      <c r="A45" s="237" t="s">
        <v>147</v>
      </c>
      <c r="B45" s="237"/>
      <c r="C45" s="237"/>
      <c r="D45" s="237"/>
      <c r="E45" s="237"/>
      <c r="F45" s="237"/>
    </row>
    <row r="46" spans="1:8" ht="9" customHeight="1" x14ac:dyDescent="0.3">
      <c r="A46" s="242" t="s">
        <v>148</v>
      </c>
      <c r="B46" s="242"/>
      <c r="C46" s="242"/>
      <c r="D46" s="123"/>
      <c r="E46" s="123"/>
      <c r="F46" s="117"/>
    </row>
    <row r="47" spans="1:8" ht="9" customHeight="1" x14ac:dyDescent="0.3">
      <c r="A47" s="242" t="s">
        <v>151</v>
      </c>
      <c r="B47" s="242"/>
      <c r="C47" s="242"/>
      <c r="D47" s="113">
        <v>33413228</v>
      </c>
      <c r="E47" s="113">
        <v>49067</v>
      </c>
      <c r="F47" s="113">
        <v>681</v>
      </c>
      <c r="G47" s="167"/>
      <c r="H47" s="167"/>
    </row>
    <row r="48" spans="1:8" ht="9" customHeight="1" x14ac:dyDescent="0.3">
      <c r="A48" s="242" t="s">
        <v>154</v>
      </c>
      <c r="B48" s="242"/>
      <c r="C48" s="242"/>
      <c r="D48" s="113">
        <v>11695435</v>
      </c>
      <c r="E48" s="113">
        <v>208906</v>
      </c>
      <c r="F48" s="113">
        <v>56</v>
      </c>
    </row>
    <row r="49" spans="1:6" ht="9" customHeight="1" x14ac:dyDescent="0.3">
      <c r="A49" s="242" t="s">
        <v>167</v>
      </c>
      <c r="B49" s="242"/>
      <c r="C49" s="242"/>
      <c r="D49" s="113">
        <v>4676783</v>
      </c>
      <c r="E49" s="113">
        <v>12136</v>
      </c>
      <c r="F49" s="113">
        <v>385</v>
      </c>
    </row>
    <row r="50" spans="1:6" ht="9" customHeight="1" x14ac:dyDescent="0.3">
      <c r="A50" s="242" t="s">
        <v>156</v>
      </c>
      <c r="B50" s="242"/>
      <c r="C50" s="242"/>
      <c r="D50" s="113">
        <v>49785446</v>
      </c>
      <c r="E50" s="116"/>
      <c r="F50" s="116"/>
    </row>
    <row r="51" spans="1:6" ht="9" customHeight="1" x14ac:dyDescent="0.3">
      <c r="A51" s="242" t="s">
        <v>157</v>
      </c>
      <c r="B51" s="242"/>
      <c r="C51" s="242"/>
      <c r="D51" s="117"/>
      <c r="E51" s="117"/>
      <c r="F51" s="117"/>
    </row>
    <row r="52" spans="1:6" ht="9" customHeight="1" x14ac:dyDescent="0.3">
      <c r="A52" s="242" t="s">
        <v>158</v>
      </c>
      <c r="B52" s="242"/>
      <c r="C52" s="242"/>
      <c r="D52" s="113">
        <v>248536704</v>
      </c>
      <c r="E52" s="113">
        <v>41620</v>
      </c>
      <c r="F52" s="113">
        <v>5972</v>
      </c>
    </row>
    <row r="53" spans="1:6" ht="9" customHeight="1" x14ac:dyDescent="0.3">
      <c r="A53" s="242" t="s">
        <v>210</v>
      </c>
      <c r="B53" s="242"/>
      <c r="C53" s="242"/>
      <c r="D53" s="113">
        <v>1052677</v>
      </c>
      <c r="E53" s="113">
        <v>6708</v>
      </c>
      <c r="F53" s="113">
        <v>157</v>
      </c>
    </row>
    <row r="54" spans="1:6" ht="9" customHeight="1" x14ac:dyDescent="0.3">
      <c r="A54" s="242" t="s">
        <v>167</v>
      </c>
      <c r="B54" s="242"/>
      <c r="C54" s="242"/>
      <c r="D54" s="113">
        <v>4185490</v>
      </c>
      <c r="E54" s="113">
        <v>3566</v>
      </c>
      <c r="F54" s="113">
        <v>1174</v>
      </c>
    </row>
    <row r="55" spans="1:6" ht="9" customHeight="1" x14ac:dyDescent="0.3">
      <c r="A55" s="245" t="s">
        <v>160</v>
      </c>
      <c r="B55" s="245"/>
      <c r="C55" s="245"/>
      <c r="D55" s="116">
        <v>253774871</v>
      </c>
      <c r="E55" s="116"/>
      <c r="F55" s="116"/>
    </row>
    <row r="56" spans="1:6" ht="9" customHeight="1" x14ac:dyDescent="0.3">
      <c r="A56" s="245" t="s">
        <v>161</v>
      </c>
      <c r="B56" s="245"/>
      <c r="C56" s="245"/>
      <c r="D56" s="116">
        <v>303560317</v>
      </c>
      <c r="E56" s="116"/>
      <c r="F56" s="116"/>
    </row>
    <row r="57" spans="1:6" ht="9" customHeight="1" x14ac:dyDescent="0.3">
      <c r="A57" s="247" t="s">
        <v>211</v>
      </c>
      <c r="B57" s="247"/>
      <c r="C57" s="247"/>
      <c r="D57" s="119">
        <v>1231284401</v>
      </c>
      <c r="E57" s="119"/>
      <c r="F57" s="119"/>
    </row>
    <row r="58" spans="1:6" ht="9" customHeight="1" x14ac:dyDescent="0.3"/>
  </sheetData>
  <sheetProtection selectLockedCells="1" selectUnlockedCells="1"/>
  <mergeCells count="58">
    <mergeCell ref="A54:C54"/>
    <mergeCell ref="A55:C55"/>
    <mergeCell ref="A56:C56"/>
    <mergeCell ref="A57:C57"/>
    <mergeCell ref="A48:C48"/>
    <mergeCell ref="A49:C49"/>
    <mergeCell ref="A50:C50"/>
    <mergeCell ref="A51:C51"/>
    <mergeCell ref="A52:C52"/>
    <mergeCell ref="A53:C53"/>
    <mergeCell ref="A47:C47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F45"/>
    <mergeCell ref="A46:C46"/>
    <mergeCell ref="A35:C35"/>
    <mergeCell ref="A24:C24"/>
    <mergeCell ref="A25:C25"/>
    <mergeCell ref="A26:C26"/>
    <mergeCell ref="A27:C27"/>
    <mergeCell ref="A28:C28"/>
    <mergeCell ref="A29:F29"/>
    <mergeCell ref="A30:C30"/>
    <mergeCell ref="A31:C31"/>
    <mergeCell ref="A32:C32"/>
    <mergeCell ref="A33:C33"/>
    <mergeCell ref="A34:C34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F1"/>
    <mergeCell ref="A2:C2"/>
    <mergeCell ref="A3:F3"/>
    <mergeCell ref="A4:C4"/>
    <mergeCell ref="A5:C5"/>
    <mergeCell ref="A6:C6"/>
    <mergeCell ref="A7:C7"/>
    <mergeCell ref="A8:C8"/>
    <mergeCell ref="A9:C9"/>
    <mergeCell ref="A10:C10"/>
  </mergeCells>
  <printOptions horizontalCentered="1"/>
  <pageMargins left="0.25" right="0.25" top="0.75" bottom="0.75" header="0.3" footer="0.3"/>
  <pageSetup paperSize="9" firstPageNumber="0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42"/>
  <sheetViews>
    <sheetView zoomScale="120" zoomScaleNormal="120" zoomScaleSheetLayoutView="100" workbookViewId="0">
      <selection activeCell="H7" sqref="H7"/>
    </sheetView>
  </sheetViews>
  <sheetFormatPr defaultColWidth="9.1640625" defaultRowHeight="9.75" customHeight="1" x14ac:dyDescent="0.3"/>
  <cols>
    <col min="1" max="1" width="2.5546875" style="120" customWidth="1"/>
    <col min="2" max="2" width="7.44140625" style="120" customWidth="1"/>
    <col min="3" max="3" width="42.1640625" style="120" customWidth="1"/>
    <col min="4" max="6" width="11.71875" style="114" customWidth="1"/>
    <col min="7" max="7" width="12.27734375" style="114" bestFit="1" customWidth="1"/>
    <col min="8" max="16384" width="9.1640625" style="114"/>
  </cols>
  <sheetData>
    <row r="1" spans="1:7" s="110" customFormat="1" ht="30.75" customHeight="1" x14ac:dyDescent="0.4">
      <c r="A1" s="243" t="s">
        <v>212</v>
      </c>
      <c r="B1" s="243"/>
      <c r="C1" s="243" t="s">
        <v>314</v>
      </c>
      <c r="D1" s="243"/>
      <c r="E1" s="243"/>
      <c r="F1" s="243"/>
    </row>
    <row r="2" spans="1:7" s="112" customFormat="1" ht="34.9" customHeight="1" x14ac:dyDescent="0.4">
      <c r="A2" s="244" t="s">
        <v>103</v>
      </c>
      <c r="B2" s="244"/>
      <c r="C2" s="244"/>
      <c r="D2" s="111" t="s">
        <v>104</v>
      </c>
      <c r="E2" s="111" t="s">
        <v>105</v>
      </c>
      <c r="F2" s="111" t="s">
        <v>204</v>
      </c>
    </row>
    <row r="3" spans="1:7" s="112" customFormat="1" ht="15" customHeight="1" x14ac:dyDescent="0.4">
      <c r="A3" s="234" t="s">
        <v>107</v>
      </c>
      <c r="B3" s="234"/>
      <c r="C3" s="234"/>
      <c r="D3" s="234"/>
      <c r="E3" s="234"/>
      <c r="F3" s="234"/>
    </row>
    <row r="4" spans="1:7" s="112" customFormat="1" ht="12" customHeight="1" x14ac:dyDescent="0.3">
      <c r="A4" s="249" t="s">
        <v>108</v>
      </c>
      <c r="B4" s="249"/>
      <c r="C4" s="249"/>
      <c r="D4" s="124"/>
      <c r="E4" s="124"/>
      <c r="F4" s="122"/>
    </row>
    <row r="5" spans="1:7" ht="9.75" customHeight="1" x14ac:dyDescent="0.3">
      <c r="A5" s="242" t="s">
        <v>109</v>
      </c>
      <c r="B5" s="242"/>
      <c r="C5" s="242"/>
      <c r="D5" s="113">
        <v>32268899</v>
      </c>
      <c r="E5" s="113">
        <v>155702</v>
      </c>
      <c r="F5" s="113">
        <v>207</v>
      </c>
    </row>
    <row r="6" spans="1:7" ht="9.75" customHeight="1" x14ac:dyDescent="0.3">
      <c r="A6" s="242" t="s">
        <v>110</v>
      </c>
      <c r="B6" s="242"/>
      <c r="C6" s="242"/>
      <c r="D6" s="113">
        <v>2011810</v>
      </c>
      <c r="E6" s="113">
        <v>3936</v>
      </c>
      <c r="F6" s="113">
        <v>511</v>
      </c>
    </row>
    <row r="7" spans="1:7" s="125" customFormat="1" ht="12.75" customHeight="1" x14ac:dyDescent="0.35">
      <c r="A7" s="242" t="s">
        <v>115</v>
      </c>
      <c r="B7" s="242"/>
      <c r="C7" s="242"/>
      <c r="D7" s="113">
        <v>4083570</v>
      </c>
      <c r="E7" s="113">
        <v>21003</v>
      </c>
      <c r="F7" s="113">
        <v>194</v>
      </c>
    </row>
    <row r="8" spans="1:7" ht="12" customHeight="1" x14ac:dyDescent="0.3">
      <c r="A8" s="245" t="s">
        <v>116</v>
      </c>
      <c r="B8" s="245"/>
      <c r="C8" s="245"/>
      <c r="D8" s="116">
        <v>38364279</v>
      </c>
      <c r="E8" s="116"/>
      <c r="F8" s="116"/>
      <c r="G8" s="167"/>
    </row>
    <row r="9" spans="1:7" ht="12" customHeight="1" x14ac:dyDescent="0.3">
      <c r="A9" s="242" t="s">
        <v>117</v>
      </c>
      <c r="B9" s="242"/>
      <c r="C9" s="242"/>
      <c r="D9" s="117"/>
      <c r="E9" s="117"/>
      <c r="F9" s="117"/>
    </row>
    <row r="10" spans="1:7" ht="9.75" customHeight="1" x14ac:dyDescent="0.3">
      <c r="A10" s="242" t="s">
        <v>118</v>
      </c>
      <c r="B10" s="242"/>
      <c r="C10" s="242"/>
      <c r="D10" s="113">
        <v>19707519</v>
      </c>
      <c r="E10" s="113">
        <v>70636</v>
      </c>
      <c r="F10" s="113">
        <v>279</v>
      </c>
    </row>
    <row r="11" spans="1:7" ht="9.75" customHeight="1" x14ac:dyDescent="0.3">
      <c r="A11" s="242" t="s">
        <v>119</v>
      </c>
      <c r="B11" s="242"/>
      <c r="C11" s="242"/>
      <c r="D11" s="113">
        <v>2392772</v>
      </c>
      <c r="E11" s="113">
        <v>16013</v>
      </c>
      <c r="F11" s="113">
        <v>149</v>
      </c>
    </row>
    <row r="12" spans="1:7" ht="9.75" customHeight="1" x14ac:dyDescent="0.3">
      <c r="A12" s="242" t="s">
        <v>213</v>
      </c>
      <c r="B12" s="242"/>
      <c r="C12" s="242"/>
      <c r="D12" s="113">
        <v>5543892</v>
      </c>
      <c r="E12" s="113">
        <v>86444</v>
      </c>
      <c r="F12" s="113">
        <v>64</v>
      </c>
    </row>
    <row r="13" spans="1:7" ht="12.75" customHeight="1" x14ac:dyDescent="0.3">
      <c r="A13" s="242" t="s">
        <v>115</v>
      </c>
      <c r="B13" s="242"/>
      <c r="C13" s="242"/>
      <c r="D13" s="113">
        <v>10271859</v>
      </c>
      <c r="E13" s="113">
        <v>27696</v>
      </c>
      <c r="F13" s="113">
        <v>371</v>
      </c>
    </row>
    <row r="14" spans="1:7" ht="12" customHeight="1" x14ac:dyDescent="0.3">
      <c r="A14" s="245" t="s">
        <v>120</v>
      </c>
      <c r="B14" s="245"/>
      <c r="C14" s="245"/>
      <c r="D14" s="116">
        <v>37916042</v>
      </c>
      <c r="E14" s="116"/>
      <c r="F14" s="116"/>
    </row>
    <row r="15" spans="1:7" ht="12" customHeight="1" x14ac:dyDescent="0.3">
      <c r="A15" s="245" t="s">
        <v>214</v>
      </c>
      <c r="B15" s="245"/>
      <c r="C15" s="245"/>
      <c r="D15" s="116">
        <v>4793053</v>
      </c>
      <c r="E15" s="116">
        <v>7095</v>
      </c>
      <c r="F15" s="116">
        <v>676</v>
      </c>
    </row>
    <row r="16" spans="1:7" ht="12" customHeight="1" x14ac:dyDescent="0.3">
      <c r="A16" s="242" t="s">
        <v>170</v>
      </c>
      <c r="B16" s="242"/>
      <c r="C16" s="242"/>
      <c r="D16" s="117"/>
      <c r="E16" s="117"/>
      <c r="F16" s="117"/>
    </row>
    <row r="17" spans="1:12" ht="9.75" customHeight="1" x14ac:dyDescent="0.4">
      <c r="A17" s="242" t="s">
        <v>127</v>
      </c>
      <c r="B17" s="242"/>
      <c r="C17" s="242"/>
      <c r="D17" s="113">
        <v>1303446</v>
      </c>
      <c r="E17" s="113">
        <v>557</v>
      </c>
      <c r="F17" s="113">
        <v>2340</v>
      </c>
      <c r="G17"/>
    </row>
    <row r="18" spans="1:12" ht="9.75" customHeight="1" x14ac:dyDescent="0.4">
      <c r="A18" s="242" t="s">
        <v>128</v>
      </c>
      <c r="B18" s="242"/>
      <c r="C18" s="242"/>
      <c r="D18" s="113">
        <v>60218</v>
      </c>
      <c r="E18" s="113">
        <v>179</v>
      </c>
      <c r="F18" s="113">
        <v>336</v>
      </c>
      <c r="G18"/>
    </row>
    <row r="19" spans="1:12" ht="9.75" customHeight="1" x14ac:dyDescent="0.4">
      <c r="A19" s="242" t="s">
        <v>199</v>
      </c>
      <c r="B19" s="242"/>
      <c r="C19" s="242"/>
      <c r="D19" s="113">
        <v>33747</v>
      </c>
      <c r="E19" s="113">
        <v>171</v>
      </c>
      <c r="F19" s="113">
        <v>197</v>
      </c>
      <c r="G19"/>
    </row>
    <row r="20" spans="1:12" ht="12.75" customHeight="1" x14ac:dyDescent="0.4">
      <c r="A20" s="242" t="s">
        <v>115</v>
      </c>
      <c r="B20" s="242"/>
      <c r="C20" s="242"/>
      <c r="D20" s="113">
        <v>904378</v>
      </c>
      <c r="E20" s="113">
        <v>1618</v>
      </c>
      <c r="F20" s="113">
        <v>559</v>
      </c>
      <c r="G20"/>
    </row>
    <row r="21" spans="1:12" ht="12" customHeight="1" x14ac:dyDescent="0.4">
      <c r="A21" s="245" t="s">
        <v>174</v>
      </c>
      <c r="B21" s="245"/>
      <c r="C21" s="245"/>
      <c r="D21" s="116">
        <v>2301789</v>
      </c>
      <c r="E21" s="116"/>
      <c r="F21" s="116"/>
      <c r="G21"/>
    </row>
    <row r="22" spans="1:12" ht="12" customHeight="1" x14ac:dyDescent="0.4">
      <c r="A22" s="245" t="s">
        <v>200</v>
      </c>
      <c r="B22" s="245"/>
      <c r="C22" s="245"/>
      <c r="D22" s="116">
        <v>1895630</v>
      </c>
      <c r="E22" s="116">
        <v>16052</v>
      </c>
      <c r="F22" s="116">
        <v>118</v>
      </c>
      <c r="G22"/>
    </row>
    <row r="23" spans="1:12" ht="12" customHeight="1" x14ac:dyDescent="0.3">
      <c r="A23" s="245" t="s">
        <v>131</v>
      </c>
      <c r="B23" s="245"/>
      <c r="C23" s="245"/>
      <c r="D23" s="116">
        <v>85270793</v>
      </c>
      <c r="E23" s="116"/>
      <c r="F23" s="116"/>
    </row>
    <row r="24" spans="1:12" ht="15" customHeight="1" x14ac:dyDescent="0.3">
      <c r="A24" s="237" t="s">
        <v>132</v>
      </c>
      <c r="B24" s="237"/>
      <c r="C24" s="237"/>
      <c r="D24" s="237"/>
      <c r="E24" s="237"/>
      <c r="F24" s="237"/>
    </row>
    <row r="25" spans="1:12" ht="12" customHeight="1" x14ac:dyDescent="0.3">
      <c r="A25" s="242" t="s">
        <v>133</v>
      </c>
      <c r="B25" s="242"/>
      <c r="C25" s="242"/>
      <c r="D25" s="126"/>
      <c r="E25" s="126"/>
      <c r="F25" s="115"/>
      <c r="L25" s="167"/>
    </row>
    <row r="26" spans="1:12" ht="9.75" customHeight="1" x14ac:dyDescent="0.4">
      <c r="A26" s="242" t="s">
        <v>179</v>
      </c>
      <c r="B26" s="242"/>
      <c r="C26" s="242"/>
      <c r="D26" s="113">
        <v>683400</v>
      </c>
      <c r="E26" s="113">
        <v>2597</v>
      </c>
      <c r="F26" s="113">
        <v>263</v>
      </c>
      <c r="G26"/>
    </row>
    <row r="27" spans="1:12" ht="9.75" customHeight="1" x14ac:dyDescent="0.4">
      <c r="A27" s="242" t="s">
        <v>181</v>
      </c>
      <c r="B27" s="242"/>
      <c r="C27" s="242"/>
      <c r="D27" s="113">
        <v>169727</v>
      </c>
      <c r="E27" s="113">
        <v>787</v>
      </c>
      <c r="F27" s="113">
        <v>216</v>
      </c>
      <c r="G27"/>
    </row>
    <row r="28" spans="1:12" ht="9.75" customHeight="1" x14ac:dyDescent="0.4">
      <c r="A28" s="242" t="s">
        <v>215</v>
      </c>
      <c r="B28" s="242"/>
      <c r="C28" s="242"/>
      <c r="D28" s="113">
        <v>1566688</v>
      </c>
      <c r="E28" s="113">
        <v>333</v>
      </c>
      <c r="F28" s="113">
        <v>4705</v>
      </c>
      <c r="G28"/>
    </row>
    <row r="29" spans="1:12" ht="9.75" customHeight="1" x14ac:dyDescent="0.4">
      <c r="A29" s="242" t="s">
        <v>137</v>
      </c>
      <c r="B29" s="242"/>
      <c r="C29" s="242"/>
      <c r="D29" s="113">
        <v>48932880</v>
      </c>
      <c r="E29" s="113">
        <v>12003</v>
      </c>
      <c r="F29" s="113">
        <v>4077</v>
      </c>
      <c r="G29"/>
    </row>
    <row r="30" spans="1:12" ht="9.75" customHeight="1" x14ac:dyDescent="0.4">
      <c r="A30" s="242" t="s">
        <v>185</v>
      </c>
      <c r="B30" s="242"/>
      <c r="C30" s="242"/>
      <c r="D30" s="113">
        <v>21414</v>
      </c>
      <c r="E30" s="113">
        <v>13</v>
      </c>
      <c r="F30" s="113">
        <v>1647</v>
      </c>
      <c r="G30"/>
    </row>
    <row r="31" spans="1:12" ht="9.75" customHeight="1" x14ac:dyDescent="0.4">
      <c r="A31" s="242" t="s">
        <v>140</v>
      </c>
      <c r="B31" s="242"/>
      <c r="C31" s="242"/>
      <c r="D31" s="113">
        <v>29085797</v>
      </c>
      <c r="E31" s="113">
        <v>15025</v>
      </c>
      <c r="F31" s="113">
        <v>1936</v>
      </c>
      <c r="G31"/>
    </row>
    <row r="32" spans="1:12" ht="9.75" customHeight="1" x14ac:dyDescent="0.4">
      <c r="A32" s="242" t="s">
        <v>142</v>
      </c>
      <c r="B32" s="242"/>
      <c r="C32" s="242"/>
      <c r="D32" s="113">
        <v>19446310</v>
      </c>
      <c r="E32" s="113">
        <v>18535</v>
      </c>
      <c r="F32" s="113">
        <v>1049</v>
      </c>
      <c r="G32"/>
    </row>
    <row r="33" spans="1:7" ht="9.75" customHeight="1" x14ac:dyDescent="0.4">
      <c r="A33" s="242" t="s">
        <v>144</v>
      </c>
      <c r="B33" s="242"/>
      <c r="C33" s="242"/>
      <c r="D33" s="113">
        <v>1447254</v>
      </c>
      <c r="E33" s="116"/>
      <c r="F33" s="116"/>
      <c r="G33"/>
    </row>
    <row r="34" spans="1:7" ht="12.75" customHeight="1" x14ac:dyDescent="0.4">
      <c r="A34" s="242" t="s">
        <v>115</v>
      </c>
      <c r="B34" s="242"/>
      <c r="C34" s="242"/>
      <c r="D34" s="113">
        <v>2992212</v>
      </c>
      <c r="E34" s="113">
        <v>3577</v>
      </c>
      <c r="F34" s="113">
        <v>837</v>
      </c>
      <c r="G34"/>
    </row>
    <row r="35" spans="1:7" ht="12" customHeight="1" x14ac:dyDescent="0.4">
      <c r="A35" s="245" t="s">
        <v>189</v>
      </c>
      <c r="B35" s="245"/>
      <c r="C35" s="245"/>
      <c r="D35" s="116">
        <v>104345682</v>
      </c>
      <c r="E35" s="116"/>
      <c r="F35" s="116"/>
      <c r="G35"/>
    </row>
    <row r="36" spans="1:7" ht="15" customHeight="1" x14ac:dyDescent="0.4">
      <c r="A36" s="237" t="s">
        <v>147</v>
      </c>
      <c r="B36" s="237"/>
      <c r="C36" s="237"/>
      <c r="D36" s="237"/>
      <c r="E36" s="237"/>
      <c r="F36" s="237"/>
      <c r="G36"/>
    </row>
    <row r="37" spans="1:7" ht="12" customHeight="1" x14ac:dyDescent="0.4">
      <c r="A37" s="242" t="s">
        <v>157</v>
      </c>
      <c r="B37" s="242"/>
      <c r="C37" s="242"/>
      <c r="D37" s="117"/>
      <c r="E37" s="117"/>
      <c r="F37" s="117"/>
      <c r="G37"/>
    </row>
    <row r="38" spans="1:7" ht="12.75" customHeight="1" x14ac:dyDescent="0.4">
      <c r="A38" s="242" t="s">
        <v>158</v>
      </c>
      <c r="B38" s="242"/>
      <c r="C38" s="242"/>
      <c r="D38" s="113">
        <v>112168546</v>
      </c>
      <c r="E38" s="113">
        <v>31911</v>
      </c>
      <c r="F38" s="113">
        <v>3515</v>
      </c>
      <c r="G38"/>
    </row>
    <row r="39" spans="1:7" ht="9.75" customHeight="1" x14ac:dyDescent="0.4">
      <c r="A39" s="242" t="s">
        <v>216</v>
      </c>
      <c r="B39" s="242"/>
      <c r="C39" s="242"/>
      <c r="D39" s="113">
        <v>6957325</v>
      </c>
      <c r="E39" s="113">
        <v>11412</v>
      </c>
      <c r="F39" s="113">
        <v>610</v>
      </c>
      <c r="G39"/>
    </row>
    <row r="40" spans="1:7" ht="12.75" customHeight="1" x14ac:dyDescent="0.4">
      <c r="A40" s="242" t="s">
        <v>115</v>
      </c>
      <c r="B40" s="242"/>
      <c r="C40" s="242"/>
      <c r="D40" s="113">
        <v>30564045</v>
      </c>
      <c r="E40" s="113">
        <v>7176</v>
      </c>
      <c r="F40" s="113">
        <v>4259</v>
      </c>
      <c r="G40"/>
    </row>
    <row r="41" spans="1:7" ht="12" customHeight="1" x14ac:dyDescent="0.4">
      <c r="A41" s="245" t="s">
        <v>160</v>
      </c>
      <c r="B41" s="245"/>
      <c r="C41" s="245"/>
      <c r="D41" s="116">
        <v>149689916</v>
      </c>
      <c r="E41" s="116"/>
      <c r="F41" s="116"/>
      <c r="G41" s="99"/>
    </row>
    <row r="42" spans="1:7" ht="12" customHeight="1" x14ac:dyDescent="0.4">
      <c r="A42" s="247" t="s">
        <v>217</v>
      </c>
      <c r="B42" s="247"/>
      <c r="C42" s="247"/>
      <c r="D42" s="119">
        <v>339306391</v>
      </c>
      <c r="E42" s="119"/>
      <c r="F42" s="119"/>
      <c r="G42" s="127"/>
    </row>
  </sheetData>
  <sheetProtection selectLockedCells="1" selectUnlockedCells="1"/>
  <mergeCells count="43">
    <mergeCell ref="A42:C42"/>
    <mergeCell ref="A36:F36"/>
    <mergeCell ref="A37:C37"/>
    <mergeCell ref="A38:C38"/>
    <mergeCell ref="A39:C39"/>
    <mergeCell ref="A40:C40"/>
    <mergeCell ref="A41:C41"/>
    <mergeCell ref="A35:C35"/>
    <mergeCell ref="A24:F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F1"/>
    <mergeCell ref="A2:C2"/>
    <mergeCell ref="A3:F3"/>
    <mergeCell ref="A4:C4"/>
    <mergeCell ref="A5:C5"/>
    <mergeCell ref="A6:C6"/>
    <mergeCell ref="A7:C7"/>
    <mergeCell ref="A8:C8"/>
    <mergeCell ref="A9:C9"/>
    <mergeCell ref="A10:C10"/>
  </mergeCells>
  <printOptions horizontalCentered="1"/>
  <pageMargins left="0.25" right="0.25" top="0.75" bottom="0.75" header="0.3" footer="0.3"/>
  <pageSetup paperSize="9" firstPageNumber="0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J72"/>
  <sheetViews>
    <sheetView zoomScale="120" zoomScaleNormal="120" zoomScaleSheetLayoutView="100" workbookViewId="0">
      <selection activeCell="I27" sqref="I27"/>
    </sheetView>
  </sheetViews>
  <sheetFormatPr defaultColWidth="9.1640625" defaultRowHeight="8.6999999999999993" x14ac:dyDescent="0.3"/>
  <cols>
    <col min="1" max="1" width="2.5546875" style="114" customWidth="1"/>
    <col min="2" max="2" width="7.44140625" style="114" customWidth="1"/>
    <col min="3" max="3" width="57.5546875" style="114" customWidth="1"/>
    <col min="4" max="6" width="11.27734375" style="114" customWidth="1"/>
    <col min="7" max="7" width="9.1640625" style="114"/>
    <col min="8" max="8" width="10" style="114" bestFit="1" customWidth="1"/>
    <col min="9" max="16384" width="9.1640625" style="114"/>
  </cols>
  <sheetData>
    <row r="1" spans="1:10" s="110" customFormat="1" ht="30" customHeight="1" x14ac:dyDescent="0.4">
      <c r="A1" s="243" t="s">
        <v>218</v>
      </c>
      <c r="B1" s="243"/>
      <c r="C1" s="243" t="s">
        <v>311</v>
      </c>
      <c r="D1" s="243"/>
      <c r="E1" s="243"/>
      <c r="F1" s="243"/>
    </row>
    <row r="2" spans="1:10" s="112" customFormat="1" ht="25.5" customHeight="1" x14ac:dyDescent="0.4">
      <c r="A2" s="244" t="s">
        <v>103</v>
      </c>
      <c r="B2" s="244"/>
      <c r="C2" s="244"/>
      <c r="D2" s="111" t="s">
        <v>104</v>
      </c>
      <c r="E2" s="111" t="s">
        <v>105</v>
      </c>
      <c r="F2" s="111" t="s">
        <v>219</v>
      </c>
    </row>
    <row r="3" spans="1:10" s="112" customFormat="1" ht="15" customHeight="1" x14ac:dyDescent="0.4">
      <c r="A3" s="234" t="s">
        <v>107</v>
      </c>
      <c r="B3" s="234"/>
      <c r="C3" s="234"/>
      <c r="D3" s="234"/>
      <c r="E3" s="234"/>
      <c r="F3" s="234"/>
    </row>
    <row r="4" spans="1:10" s="112" customFormat="1" ht="12" customHeight="1" x14ac:dyDescent="0.3">
      <c r="A4" s="251" t="s">
        <v>108</v>
      </c>
      <c r="B4" s="251"/>
      <c r="C4" s="251"/>
      <c r="D4" s="128"/>
      <c r="E4" s="128"/>
      <c r="F4" s="128"/>
    </row>
    <row r="5" spans="1:10" ht="12.75" customHeight="1" x14ac:dyDescent="0.3">
      <c r="A5" s="250" t="s">
        <v>109</v>
      </c>
      <c r="B5" s="250"/>
      <c r="C5" s="250"/>
      <c r="D5" s="113">
        <v>59868468</v>
      </c>
      <c r="E5" s="113">
        <v>341967</v>
      </c>
      <c r="F5" s="113">
        <v>175</v>
      </c>
      <c r="H5" s="113"/>
      <c r="I5" s="113"/>
      <c r="J5" s="113"/>
    </row>
    <row r="6" spans="1:10" x14ac:dyDescent="0.3">
      <c r="A6" s="250" t="s">
        <v>110</v>
      </c>
      <c r="B6" s="250"/>
      <c r="C6" s="250"/>
      <c r="D6" s="113">
        <v>5754339</v>
      </c>
      <c r="E6" s="113">
        <v>8393</v>
      </c>
      <c r="F6" s="113">
        <v>686</v>
      </c>
      <c r="H6" s="113"/>
      <c r="I6" s="113"/>
      <c r="J6" s="113"/>
    </row>
    <row r="7" spans="1:10" x14ac:dyDescent="0.3">
      <c r="A7" s="250" t="s">
        <v>220</v>
      </c>
      <c r="B7" s="250"/>
      <c r="C7" s="250"/>
      <c r="D7" s="113">
        <v>113949</v>
      </c>
      <c r="E7" s="113">
        <v>213</v>
      </c>
      <c r="F7" s="113">
        <v>535</v>
      </c>
      <c r="H7" s="113"/>
      <c r="I7" s="113"/>
      <c r="J7" s="113"/>
    </row>
    <row r="8" spans="1:10" s="125" customFormat="1" ht="9" x14ac:dyDescent="0.35">
      <c r="A8" s="250" t="s">
        <v>115</v>
      </c>
      <c r="B8" s="250"/>
      <c r="C8" s="250"/>
      <c r="D8" s="113">
        <v>2385634</v>
      </c>
      <c r="E8" s="113">
        <v>18120</v>
      </c>
      <c r="F8" s="113">
        <v>132</v>
      </c>
      <c r="H8" s="113"/>
      <c r="I8" s="113"/>
      <c r="J8" s="113"/>
    </row>
    <row r="9" spans="1:10" ht="12" customHeight="1" x14ac:dyDescent="0.3">
      <c r="A9" s="252" t="s">
        <v>116</v>
      </c>
      <c r="B9" s="252"/>
      <c r="C9" s="252"/>
      <c r="D9" s="116">
        <v>68122390</v>
      </c>
      <c r="E9" s="116"/>
      <c r="F9" s="116"/>
      <c r="H9" s="113"/>
      <c r="I9" s="113"/>
      <c r="J9" s="113"/>
    </row>
    <row r="10" spans="1:10" ht="12" customHeight="1" x14ac:dyDescent="0.3">
      <c r="A10" s="250" t="s">
        <v>117</v>
      </c>
      <c r="B10" s="250"/>
      <c r="C10" s="250"/>
      <c r="D10" s="129"/>
      <c r="E10" s="117"/>
      <c r="F10" s="117"/>
      <c r="H10" s="113"/>
      <c r="I10" s="113"/>
      <c r="J10" s="113"/>
    </row>
    <row r="11" spans="1:10" x14ac:dyDescent="0.3">
      <c r="A11" s="250" t="s">
        <v>118</v>
      </c>
      <c r="B11" s="250"/>
      <c r="C11" s="250"/>
      <c r="D11" s="113">
        <v>14090026</v>
      </c>
      <c r="E11" s="113">
        <v>28075</v>
      </c>
      <c r="F11" s="113">
        <v>502</v>
      </c>
      <c r="H11" s="113"/>
      <c r="I11" s="113"/>
      <c r="J11" s="113"/>
    </row>
    <row r="12" spans="1:10" x14ac:dyDescent="0.3">
      <c r="A12" s="250" t="s">
        <v>119</v>
      </c>
      <c r="B12" s="250"/>
      <c r="C12" s="250"/>
      <c r="D12" s="113">
        <v>536878</v>
      </c>
      <c r="E12" s="113">
        <v>3693</v>
      </c>
      <c r="F12" s="113">
        <v>145</v>
      </c>
      <c r="H12" s="113"/>
      <c r="I12" s="113"/>
      <c r="J12" s="113"/>
    </row>
    <row r="13" spans="1:10" x14ac:dyDescent="0.3">
      <c r="A13" s="250" t="s">
        <v>221</v>
      </c>
      <c r="B13" s="250"/>
      <c r="C13" s="250"/>
      <c r="D13" s="113">
        <v>1227676</v>
      </c>
      <c r="E13" s="113">
        <v>27460</v>
      </c>
      <c r="F13" s="113">
        <v>45</v>
      </c>
      <c r="H13" s="113"/>
      <c r="I13" s="113"/>
      <c r="J13" s="113"/>
    </row>
    <row r="14" spans="1:10" x14ac:dyDescent="0.3">
      <c r="A14" s="250" t="s">
        <v>115</v>
      </c>
      <c r="B14" s="250"/>
      <c r="C14" s="250"/>
      <c r="D14" s="113">
        <v>7360695</v>
      </c>
      <c r="E14" s="113">
        <v>16239</v>
      </c>
      <c r="F14" s="113">
        <v>453</v>
      </c>
      <c r="H14" s="113"/>
      <c r="I14" s="113"/>
      <c r="J14" s="113"/>
    </row>
    <row r="15" spans="1:10" ht="12" customHeight="1" x14ac:dyDescent="0.3">
      <c r="A15" s="252" t="s">
        <v>120</v>
      </c>
      <c r="B15" s="252"/>
      <c r="C15" s="252"/>
      <c r="D15" s="116">
        <v>23215275</v>
      </c>
      <c r="E15" s="116"/>
      <c r="F15" s="116"/>
      <c r="H15" s="113"/>
      <c r="I15" s="113"/>
      <c r="J15" s="113"/>
    </row>
    <row r="16" spans="1:10" ht="12" customHeight="1" x14ac:dyDescent="0.3">
      <c r="A16" s="250" t="s">
        <v>196</v>
      </c>
      <c r="B16" s="250"/>
      <c r="C16" s="250"/>
      <c r="D16" s="129"/>
      <c r="E16" s="117"/>
      <c r="F16" s="117"/>
      <c r="H16" s="113"/>
      <c r="I16" s="113"/>
      <c r="J16" s="113"/>
    </row>
    <row r="17" spans="1:10" x14ac:dyDescent="0.3">
      <c r="A17" s="250" t="s">
        <v>222</v>
      </c>
      <c r="B17" s="250"/>
      <c r="C17" s="250"/>
      <c r="D17" s="113">
        <v>9676909</v>
      </c>
      <c r="E17" s="113">
        <v>13485</v>
      </c>
      <c r="F17" s="113">
        <v>718</v>
      </c>
      <c r="H17" s="113"/>
      <c r="I17" s="113"/>
      <c r="J17" s="113"/>
    </row>
    <row r="18" spans="1:10" x14ac:dyDescent="0.3">
      <c r="A18" s="250" t="s">
        <v>223</v>
      </c>
      <c r="B18" s="250"/>
      <c r="C18" s="250"/>
      <c r="D18" s="113">
        <v>3968373</v>
      </c>
      <c r="E18" s="113">
        <v>3950</v>
      </c>
      <c r="F18" s="113">
        <v>1005</v>
      </c>
      <c r="H18" s="113"/>
      <c r="I18" s="113"/>
      <c r="J18" s="113"/>
    </row>
    <row r="19" spans="1:10" x14ac:dyDescent="0.3">
      <c r="A19" s="250" t="s">
        <v>224</v>
      </c>
      <c r="B19" s="250"/>
      <c r="C19" s="250"/>
      <c r="D19" s="113">
        <v>37682717</v>
      </c>
      <c r="E19" s="113">
        <v>34197</v>
      </c>
      <c r="F19" s="113">
        <v>1102</v>
      </c>
      <c r="H19" s="113"/>
      <c r="I19" s="113"/>
      <c r="J19" s="113"/>
    </row>
    <row r="20" spans="1:10" ht="12" customHeight="1" x14ac:dyDescent="0.3">
      <c r="A20" s="252" t="s">
        <v>225</v>
      </c>
      <c r="B20" s="252"/>
      <c r="C20" s="252"/>
      <c r="D20" s="116">
        <v>51327999</v>
      </c>
      <c r="E20" s="116"/>
      <c r="F20" s="116"/>
      <c r="H20" s="113"/>
      <c r="I20" s="113"/>
      <c r="J20" s="113"/>
    </row>
    <row r="21" spans="1:10" ht="12" customHeight="1" x14ac:dyDescent="0.3">
      <c r="A21" s="250" t="s">
        <v>170</v>
      </c>
      <c r="B21" s="250"/>
      <c r="C21" s="250"/>
      <c r="D21" s="129"/>
      <c r="E21" s="117"/>
      <c r="F21" s="117"/>
      <c r="H21" s="113"/>
      <c r="I21" s="113"/>
      <c r="J21" s="113"/>
    </row>
    <row r="22" spans="1:10" x14ac:dyDescent="0.3">
      <c r="A22" s="250" t="s">
        <v>127</v>
      </c>
      <c r="B22" s="250"/>
      <c r="C22" s="250"/>
      <c r="D22" s="113">
        <v>11789720</v>
      </c>
      <c r="E22" s="113">
        <v>5444</v>
      </c>
      <c r="F22" s="113">
        <v>2166</v>
      </c>
      <c r="H22" s="113"/>
      <c r="I22" s="113"/>
      <c r="J22" s="113"/>
    </row>
    <row r="23" spans="1:10" x14ac:dyDescent="0.3">
      <c r="A23" s="250" t="s">
        <v>226</v>
      </c>
      <c r="B23" s="250"/>
      <c r="C23" s="250"/>
      <c r="D23" s="113">
        <v>662081</v>
      </c>
      <c r="E23" s="113">
        <v>706</v>
      </c>
      <c r="F23" s="113">
        <v>938</v>
      </c>
      <c r="H23" s="113"/>
      <c r="I23" s="113"/>
      <c r="J23" s="113"/>
    </row>
    <row r="24" spans="1:10" x14ac:dyDescent="0.3">
      <c r="A24" s="250" t="s">
        <v>128</v>
      </c>
      <c r="B24" s="250"/>
      <c r="C24" s="250"/>
      <c r="D24" s="113">
        <v>1410495</v>
      </c>
      <c r="E24" s="113">
        <v>1403</v>
      </c>
      <c r="F24" s="113">
        <v>1005</v>
      </c>
      <c r="H24" s="113"/>
      <c r="I24" s="113"/>
      <c r="J24" s="113"/>
    </row>
    <row r="25" spans="1:10" x14ac:dyDescent="0.3">
      <c r="A25" s="250" t="s">
        <v>129</v>
      </c>
      <c r="B25" s="250"/>
      <c r="C25" s="250"/>
      <c r="D25" s="113">
        <v>2825288</v>
      </c>
      <c r="E25" s="113">
        <v>1830</v>
      </c>
      <c r="F25" s="113">
        <v>1544</v>
      </c>
      <c r="H25" s="113"/>
      <c r="I25" s="113"/>
      <c r="J25" s="113"/>
    </row>
    <row r="26" spans="1:10" x14ac:dyDescent="0.3">
      <c r="A26" s="250" t="s">
        <v>115</v>
      </c>
      <c r="B26" s="250"/>
      <c r="C26" s="250"/>
      <c r="D26" s="113">
        <v>478700</v>
      </c>
      <c r="E26" s="113">
        <v>1408</v>
      </c>
      <c r="F26" s="113">
        <v>340</v>
      </c>
      <c r="H26" s="113"/>
      <c r="I26" s="113"/>
      <c r="J26" s="113"/>
    </row>
    <row r="27" spans="1:10" ht="12" customHeight="1" x14ac:dyDescent="0.3">
      <c r="A27" s="252" t="s">
        <v>174</v>
      </c>
      <c r="B27" s="252"/>
      <c r="C27" s="252"/>
      <c r="D27" s="116">
        <v>17166284</v>
      </c>
      <c r="E27" s="116"/>
      <c r="F27" s="116"/>
      <c r="H27" s="113"/>
      <c r="I27" s="113"/>
      <c r="J27" s="113"/>
    </row>
    <row r="28" spans="1:10" ht="12" customHeight="1" x14ac:dyDescent="0.3">
      <c r="A28" s="250" t="s">
        <v>175</v>
      </c>
      <c r="B28" s="250"/>
      <c r="C28" s="250"/>
      <c r="D28" s="129"/>
      <c r="E28" s="117"/>
      <c r="F28" s="117"/>
      <c r="H28" s="113"/>
      <c r="I28" s="113"/>
      <c r="J28" s="113"/>
    </row>
    <row r="29" spans="1:10" x14ac:dyDescent="0.3">
      <c r="A29" s="250" t="s">
        <v>176</v>
      </c>
      <c r="B29" s="250"/>
      <c r="C29" s="250"/>
      <c r="D29" s="113">
        <v>7199792</v>
      </c>
      <c r="E29" s="113">
        <v>66562</v>
      </c>
      <c r="F29" s="113">
        <v>108</v>
      </c>
      <c r="H29" s="113"/>
      <c r="I29" s="113"/>
      <c r="J29" s="113"/>
    </row>
    <row r="30" spans="1:10" x14ac:dyDescent="0.3">
      <c r="A30" s="250" t="s">
        <v>177</v>
      </c>
      <c r="B30" s="250"/>
      <c r="C30" s="250"/>
      <c r="D30" s="113">
        <v>2694162</v>
      </c>
      <c r="E30" s="113">
        <v>33874</v>
      </c>
      <c r="F30" s="113">
        <v>80</v>
      </c>
      <c r="H30" s="113"/>
      <c r="I30" s="113"/>
      <c r="J30" s="113"/>
    </row>
    <row r="31" spans="1:10" x14ac:dyDescent="0.3">
      <c r="A31" s="250" t="s">
        <v>227</v>
      </c>
      <c r="B31" s="250"/>
      <c r="C31" s="250"/>
      <c r="D31" s="113">
        <v>1696732</v>
      </c>
      <c r="E31" s="113">
        <v>20138</v>
      </c>
      <c r="F31" s="113">
        <v>84</v>
      </c>
      <c r="H31" s="113"/>
      <c r="I31" s="113"/>
      <c r="J31" s="113"/>
    </row>
    <row r="32" spans="1:10" x14ac:dyDescent="0.3">
      <c r="A32" s="250" t="s">
        <v>228</v>
      </c>
      <c r="B32" s="250"/>
      <c r="C32" s="250"/>
      <c r="D32" s="113">
        <v>575325</v>
      </c>
      <c r="E32" s="113">
        <v>110897</v>
      </c>
      <c r="F32" s="113">
        <v>5</v>
      </c>
      <c r="H32" s="113"/>
      <c r="I32" s="113"/>
      <c r="J32" s="113"/>
    </row>
    <row r="33" spans="1:10" ht="12" customHeight="1" x14ac:dyDescent="0.3">
      <c r="A33" s="252" t="s">
        <v>178</v>
      </c>
      <c r="B33" s="252"/>
      <c r="C33" s="252"/>
      <c r="D33" s="116">
        <v>12166011</v>
      </c>
      <c r="E33" s="116"/>
      <c r="F33" s="116"/>
      <c r="H33" s="113"/>
      <c r="I33" s="113"/>
      <c r="J33" s="113"/>
    </row>
    <row r="34" spans="1:10" x14ac:dyDescent="0.3">
      <c r="A34" s="250"/>
      <c r="B34" s="250"/>
      <c r="C34" s="250"/>
      <c r="D34" s="113"/>
      <c r="E34" s="113"/>
      <c r="F34" s="113"/>
      <c r="H34" s="113"/>
      <c r="I34" s="113"/>
      <c r="J34" s="113"/>
    </row>
    <row r="35" spans="1:10" ht="12" customHeight="1" x14ac:dyDescent="0.3">
      <c r="A35" s="242" t="s">
        <v>229</v>
      </c>
      <c r="B35" s="242"/>
      <c r="C35" s="242"/>
      <c r="H35" s="113"/>
      <c r="I35" s="113"/>
      <c r="J35" s="113"/>
    </row>
    <row r="36" spans="1:10" x14ac:dyDescent="0.3">
      <c r="A36" s="250" t="s">
        <v>230</v>
      </c>
      <c r="B36" s="250"/>
      <c r="C36" s="250"/>
      <c r="D36" s="113">
        <v>6994933</v>
      </c>
      <c r="E36" s="113">
        <v>20883</v>
      </c>
      <c r="F36" s="113">
        <v>335</v>
      </c>
      <c r="H36" s="113"/>
      <c r="I36" s="113"/>
      <c r="J36" s="113"/>
    </row>
    <row r="37" spans="1:10" ht="12.75" customHeight="1" x14ac:dyDescent="0.3">
      <c r="A37" s="250" t="s">
        <v>231</v>
      </c>
      <c r="B37" s="250"/>
      <c r="C37" s="250"/>
      <c r="D37" s="113">
        <v>2817910</v>
      </c>
      <c r="E37" s="113">
        <v>7435</v>
      </c>
      <c r="F37" s="113">
        <v>379</v>
      </c>
      <c r="H37" s="113"/>
      <c r="I37" s="113"/>
      <c r="J37" s="113"/>
    </row>
    <row r="38" spans="1:10" ht="12" customHeight="1" x14ac:dyDescent="0.3">
      <c r="A38" s="252" t="s">
        <v>232</v>
      </c>
      <c r="B38" s="252"/>
      <c r="C38" s="252"/>
      <c r="D38" s="116">
        <v>9812843</v>
      </c>
      <c r="E38" s="113"/>
      <c r="F38" s="113"/>
      <c r="H38" s="113"/>
      <c r="I38" s="113"/>
      <c r="J38" s="113"/>
    </row>
    <row r="39" spans="1:10" ht="12" customHeight="1" x14ac:dyDescent="0.3">
      <c r="A39" s="252" t="s">
        <v>131</v>
      </c>
      <c r="B39" s="252"/>
      <c r="C39" s="252"/>
      <c r="D39" s="116">
        <v>181810802</v>
      </c>
      <c r="E39" s="116"/>
      <c r="F39" s="116"/>
      <c r="H39" s="113"/>
      <c r="I39" s="113"/>
      <c r="J39" s="113"/>
    </row>
    <row r="40" spans="1:10" ht="15" customHeight="1" x14ac:dyDescent="0.4">
      <c r="A40" s="237" t="s">
        <v>132</v>
      </c>
      <c r="B40" s="237"/>
      <c r="C40" s="237"/>
      <c r="D40" s="237"/>
      <c r="E40" s="237"/>
      <c r="F40" s="237"/>
      <c r="H40"/>
    </row>
    <row r="41" spans="1:10" ht="12" customHeight="1" x14ac:dyDescent="0.4">
      <c r="A41" s="250" t="s">
        <v>133</v>
      </c>
      <c r="B41" s="250"/>
      <c r="C41" s="250"/>
      <c r="D41" s="130"/>
      <c r="E41" s="130"/>
      <c r="F41" s="130"/>
      <c r="H41"/>
    </row>
    <row r="42" spans="1:10" ht="12.75" customHeight="1" x14ac:dyDescent="0.3">
      <c r="A42" s="250" t="s">
        <v>179</v>
      </c>
      <c r="B42" s="250"/>
      <c r="C42" s="250"/>
      <c r="D42" s="113">
        <v>5399567</v>
      </c>
      <c r="E42" s="113">
        <v>18394</v>
      </c>
      <c r="F42" s="113">
        <v>294</v>
      </c>
      <c r="H42" s="113"/>
      <c r="I42" s="113"/>
      <c r="J42" s="113"/>
    </row>
    <row r="43" spans="1:10" x14ac:dyDescent="0.3">
      <c r="A43" s="250" t="s">
        <v>201</v>
      </c>
      <c r="B43" s="250"/>
      <c r="C43" s="250"/>
      <c r="D43" s="113">
        <v>7064582</v>
      </c>
      <c r="E43" s="113">
        <v>9255</v>
      </c>
      <c r="F43" s="113">
        <v>763</v>
      </c>
      <c r="H43" s="113"/>
      <c r="I43" s="113"/>
      <c r="J43" s="113"/>
    </row>
    <row r="44" spans="1:10" x14ac:dyDescent="0.3">
      <c r="A44" s="250" t="s">
        <v>181</v>
      </c>
      <c r="B44" s="250"/>
      <c r="C44" s="250"/>
      <c r="D44" s="113">
        <v>3021186</v>
      </c>
      <c r="E44" s="113">
        <v>8221</v>
      </c>
      <c r="F44" s="113">
        <v>367</v>
      </c>
      <c r="H44" s="113"/>
      <c r="I44" s="113"/>
      <c r="J44" s="113"/>
    </row>
    <row r="45" spans="1:10" x14ac:dyDescent="0.3">
      <c r="A45" s="250" t="s">
        <v>182</v>
      </c>
      <c r="B45" s="250"/>
      <c r="C45" s="250"/>
      <c r="D45" s="113">
        <v>230305</v>
      </c>
      <c r="E45" s="113">
        <v>319</v>
      </c>
      <c r="F45" s="113">
        <v>722</v>
      </c>
      <c r="H45" s="113"/>
      <c r="I45" s="113"/>
      <c r="J45" s="113"/>
    </row>
    <row r="46" spans="1:10" x14ac:dyDescent="0.3">
      <c r="A46" s="250" t="s">
        <v>183</v>
      </c>
      <c r="B46" s="250"/>
      <c r="C46" s="250"/>
      <c r="D46" s="113">
        <v>3322302</v>
      </c>
      <c r="E46" s="113">
        <v>883</v>
      </c>
      <c r="F46" s="113">
        <v>3763</v>
      </c>
      <c r="H46" s="113"/>
      <c r="I46" s="113"/>
      <c r="J46" s="113"/>
    </row>
    <row r="47" spans="1:10" x14ac:dyDescent="0.3">
      <c r="A47" s="250" t="s">
        <v>137</v>
      </c>
      <c r="B47" s="250"/>
      <c r="C47" s="250"/>
      <c r="D47" s="113">
        <v>24257492</v>
      </c>
      <c r="E47" s="113">
        <v>4153</v>
      </c>
      <c r="F47" s="113">
        <v>5841</v>
      </c>
      <c r="H47" s="113"/>
      <c r="I47" s="113"/>
      <c r="J47" s="113"/>
    </row>
    <row r="48" spans="1:10" x14ac:dyDescent="0.3">
      <c r="A48" s="250" t="s">
        <v>185</v>
      </c>
      <c r="B48" s="250"/>
      <c r="C48" s="250"/>
      <c r="D48" s="113">
        <v>382110</v>
      </c>
      <c r="E48" s="113">
        <v>729</v>
      </c>
      <c r="F48" s="113">
        <v>524</v>
      </c>
      <c r="H48" s="113"/>
      <c r="I48" s="113"/>
      <c r="J48" s="113"/>
    </row>
    <row r="49" spans="1:10" x14ac:dyDescent="0.3">
      <c r="A49" s="250" t="s">
        <v>140</v>
      </c>
      <c r="B49" s="250"/>
      <c r="C49" s="250"/>
      <c r="D49" s="113">
        <v>55615549</v>
      </c>
      <c r="E49" s="113">
        <v>69853</v>
      </c>
      <c r="F49" s="113">
        <v>796</v>
      </c>
      <c r="H49" s="113"/>
      <c r="I49" s="113"/>
      <c r="J49" s="113"/>
    </row>
    <row r="50" spans="1:10" x14ac:dyDescent="0.3">
      <c r="A50" s="250" t="s">
        <v>142</v>
      </c>
      <c r="B50" s="250"/>
      <c r="C50" s="250"/>
      <c r="D50" s="113">
        <v>107094201</v>
      </c>
      <c r="E50" s="113">
        <v>116451</v>
      </c>
      <c r="F50" s="113">
        <v>920</v>
      </c>
      <c r="H50" s="113"/>
      <c r="I50" s="113"/>
      <c r="J50" s="113"/>
    </row>
    <row r="51" spans="1:10" x14ac:dyDescent="0.3">
      <c r="A51" s="250" t="s">
        <v>233</v>
      </c>
      <c r="B51" s="250"/>
      <c r="C51" s="250"/>
      <c r="D51" s="113">
        <v>672709</v>
      </c>
      <c r="E51" s="113">
        <v>265</v>
      </c>
      <c r="F51" s="113">
        <v>2539</v>
      </c>
      <c r="H51" s="113"/>
      <c r="I51" s="113"/>
      <c r="J51" s="113"/>
    </row>
    <row r="52" spans="1:10" x14ac:dyDescent="0.3">
      <c r="A52" s="250" t="s">
        <v>144</v>
      </c>
      <c r="B52" s="250"/>
      <c r="C52" s="250"/>
      <c r="D52" s="113">
        <v>7754185</v>
      </c>
      <c r="E52" s="116"/>
      <c r="F52" s="116"/>
      <c r="H52" s="113"/>
      <c r="I52" s="113"/>
      <c r="J52" s="113"/>
    </row>
    <row r="53" spans="1:10" x14ac:dyDescent="0.3">
      <c r="A53" s="250" t="s">
        <v>234</v>
      </c>
      <c r="B53" s="250"/>
      <c r="C53" s="250"/>
      <c r="D53" s="113">
        <v>17419397</v>
      </c>
      <c r="E53" s="113">
        <v>7398</v>
      </c>
      <c r="F53" s="113">
        <v>2355</v>
      </c>
      <c r="H53" s="113"/>
      <c r="I53" s="113"/>
      <c r="J53" s="113"/>
    </row>
    <row r="54" spans="1:10" x14ac:dyDescent="0.3">
      <c r="A54" s="250" t="s">
        <v>235</v>
      </c>
      <c r="B54" s="250"/>
      <c r="C54" s="250"/>
      <c r="D54" s="113">
        <v>902034</v>
      </c>
      <c r="E54" s="113">
        <v>880</v>
      </c>
      <c r="F54" s="113">
        <v>1025</v>
      </c>
      <c r="H54" s="113"/>
      <c r="I54" s="113"/>
      <c r="J54" s="113"/>
    </row>
    <row r="55" spans="1:10" x14ac:dyDescent="0.3">
      <c r="A55" s="250" t="s">
        <v>236</v>
      </c>
      <c r="B55" s="250"/>
      <c r="C55" s="250"/>
      <c r="D55" s="113">
        <v>1837691</v>
      </c>
      <c r="E55" s="113">
        <v>1881</v>
      </c>
      <c r="F55" s="113">
        <v>977</v>
      </c>
      <c r="H55" s="113"/>
      <c r="I55" s="113"/>
      <c r="J55" s="113"/>
    </row>
    <row r="56" spans="1:10" x14ac:dyDescent="0.3">
      <c r="A56" s="250" t="s">
        <v>115</v>
      </c>
      <c r="B56" s="250"/>
      <c r="C56" s="250"/>
      <c r="D56" s="113">
        <v>17253469</v>
      </c>
      <c r="E56" s="113">
        <v>30197</v>
      </c>
      <c r="F56" s="113">
        <v>571</v>
      </c>
      <c r="H56" s="113"/>
      <c r="I56" s="113"/>
      <c r="J56" s="113"/>
    </row>
    <row r="57" spans="1:10" ht="12" customHeight="1" x14ac:dyDescent="0.3">
      <c r="A57" s="252" t="s">
        <v>237</v>
      </c>
      <c r="B57" s="252"/>
      <c r="C57" s="252"/>
      <c r="D57" s="116">
        <v>252226779</v>
      </c>
      <c r="E57" s="116"/>
      <c r="F57" s="116"/>
      <c r="H57" s="113"/>
      <c r="I57" s="113"/>
      <c r="J57" s="113"/>
    </row>
    <row r="58" spans="1:10" ht="15" customHeight="1" x14ac:dyDescent="0.4">
      <c r="A58" s="237" t="s">
        <v>147</v>
      </c>
      <c r="B58" s="237"/>
      <c r="C58" s="237"/>
      <c r="D58" s="237"/>
      <c r="E58" s="237"/>
      <c r="F58" s="237"/>
      <c r="H58"/>
    </row>
    <row r="59" spans="1:10" ht="12" customHeight="1" x14ac:dyDescent="0.4">
      <c r="A59" s="250" t="s">
        <v>148</v>
      </c>
      <c r="B59" s="250"/>
      <c r="C59" s="250"/>
      <c r="D59" s="130"/>
      <c r="E59" s="130"/>
      <c r="F59" s="130"/>
      <c r="H59"/>
    </row>
    <row r="60" spans="1:10" ht="12.75" customHeight="1" x14ac:dyDescent="0.3">
      <c r="A60" s="250" t="s">
        <v>238</v>
      </c>
      <c r="B60" s="250"/>
      <c r="C60" s="250"/>
      <c r="D60" s="113">
        <v>3492371</v>
      </c>
      <c r="E60" s="113">
        <v>3182</v>
      </c>
      <c r="F60" s="113">
        <v>1098</v>
      </c>
      <c r="H60" s="113"/>
      <c r="I60" s="113"/>
      <c r="J60" s="113"/>
    </row>
    <row r="61" spans="1:10" x14ac:dyDescent="0.3">
      <c r="A61" s="250" t="s">
        <v>239</v>
      </c>
      <c r="B61" s="250"/>
      <c r="C61" s="250"/>
      <c r="D61" s="113">
        <v>2030745</v>
      </c>
      <c r="E61" s="113">
        <v>4256</v>
      </c>
      <c r="F61" s="113">
        <v>477</v>
      </c>
      <c r="H61" s="113"/>
      <c r="I61" s="113"/>
      <c r="J61" s="113"/>
    </row>
    <row r="62" spans="1:10" x14ac:dyDescent="0.3">
      <c r="A62" s="250" t="s">
        <v>240</v>
      </c>
      <c r="B62" s="250"/>
      <c r="C62" s="250"/>
      <c r="D62" s="113">
        <v>1383360</v>
      </c>
      <c r="E62" s="113">
        <v>5261</v>
      </c>
      <c r="F62" s="113">
        <v>263</v>
      </c>
      <c r="H62" s="113"/>
      <c r="I62" s="113"/>
      <c r="J62" s="113"/>
    </row>
    <row r="63" spans="1:10" x14ac:dyDescent="0.3">
      <c r="A63" s="250" t="s">
        <v>115</v>
      </c>
      <c r="B63" s="250"/>
      <c r="C63" s="250"/>
      <c r="D63" s="113">
        <v>7185043</v>
      </c>
      <c r="E63" s="113">
        <v>6853</v>
      </c>
      <c r="F63" s="113">
        <v>1048</v>
      </c>
      <c r="H63" s="113"/>
      <c r="I63" s="113"/>
      <c r="J63" s="113"/>
    </row>
    <row r="64" spans="1:10" ht="12" customHeight="1" x14ac:dyDescent="0.3">
      <c r="A64" s="250" t="s">
        <v>156</v>
      </c>
      <c r="B64" s="250"/>
      <c r="C64" s="250"/>
      <c r="D64" s="113">
        <v>14091519</v>
      </c>
      <c r="E64" s="116"/>
      <c r="F64" s="116"/>
      <c r="H64" s="113"/>
      <c r="I64" s="113"/>
      <c r="J64" s="113"/>
    </row>
    <row r="65" spans="1:10" ht="12" customHeight="1" x14ac:dyDescent="0.3">
      <c r="A65" s="250" t="s">
        <v>157</v>
      </c>
      <c r="B65" s="250"/>
      <c r="C65" s="250"/>
      <c r="D65" s="131"/>
      <c r="E65" s="131"/>
      <c r="F65" s="131"/>
      <c r="H65" s="113"/>
      <c r="I65" s="113"/>
      <c r="J65" s="113"/>
    </row>
    <row r="66" spans="1:10" x14ac:dyDescent="0.3">
      <c r="A66" s="250" t="s">
        <v>241</v>
      </c>
      <c r="B66" s="250"/>
      <c r="C66" s="250"/>
      <c r="D66" s="113">
        <v>12562854</v>
      </c>
      <c r="E66" s="113">
        <v>16622</v>
      </c>
      <c r="F66" s="113">
        <v>756</v>
      </c>
      <c r="H66" s="113"/>
      <c r="I66" s="113"/>
      <c r="J66" s="113"/>
    </row>
    <row r="67" spans="1:10" x14ac:dyDescent="0.3">
      <c r="A67" s="250" t="s">
        <v>242</v>
      </c>
      <c r="B67" s="250"/>
      <c r="C67" s="250"/>
      <c r="D67" s="113">
        <v>46181380</v>
      </c>
      <c r="E67" s="113">
        <v>11397</v>
      </c>
      <c r="F67" s="113">
        <v>4052</v>
      </c>
      <c r="H67" s="113"/>
      <c r="I67" s="113"/>
      <c r="J67" s="113"/>
    </row>
    <row r="68" spans="1:10" x14ac:dyDescent="0.3">
      <c r="A68" s="250" t="s">
        <v>243</v>
      </c>
      <c r="B68" s="250"/>
      <c r="C68" s="250"/>
      <c r="D68" s="113">
        <v>23357150</v>
      </c>
      <c r="E68" s="113">
        <v>7742</v>
      </c>
      <c r="F68" s="113">
        <v>3017</v>
      </c>
    </row>
    <row r="69" spans="1:10" x14ac:dyDescent="0.3">
      <c r="A69" s="250" t="s">
        <v>115</v>
      </c>
      <c r="B69" s="250"/>
      <c r="C69" s="250"/>
      <c r="D69" s="113">
        <v>4895804</v>
      </c>
      <c r="E69" s="113">
        <v>1752</v>
      </c>
      <c r="F69" s="113">
        <v>2794</v>
      </c>
    </row>
    <row r="70" spans="1:10" ht="12" customHeight="1" x14ac:dyDescent="0.3">
      <c r="A70" s="252" t="s">
        <v>160</v>
      </c>
      <c r="B70" s="252"/>
      <c r="C70" s="252"/>
      <c r="D70" s="116">
        <v>86997188</v>
      </c>
      <c r="E70" s="116"/>
      <c r="F70" s="116"/>
    </row>
    <row r="71" spans="1:10" ht="12" customHeight="1" x14ac:dyDescent="0.3">
      <c r="A71" s="252" t="s">
        <v>161</v>
      </c>
      <c r="B71" s="252"/>
      <c r="C71" s="252"/>
      <c r="D71" s="116">
        <v>101088707</v>
      </c>
      <c r="E71" s="116"/>
      <c r="F71" s="116"/>
    </row>
    <row r="72" spans="1:10" ht="12" customHeight="1" x14ac:dyDescent="0.3">
      <c r="A72" s="253" t="s">
        <v>244</v>
      </c>
      <c r="B72" s="253"/>
      <c r="C72" s="253"/>
      <c r="D72" s="119">
        <v>535126288</v>
      </c>
      <c r="E72" s="119"/>
      <c r="F72" s="119"/>
    </row>
  </sheetData>
  <sheetProtection selectLockedCells="1" selectUnlockedCells="1"/>
  <mergeCells count="73">
    <mergeCell ref="A72:C72"/>
    <mergeCell ref="A66:C66"/>
    <mergeCell ref="A67:C67"/>
    <mergeCell ref="A68:C68"/>
    <mergeCell ref="A69:C69"/>
    <mergeCell ref="A70:C70"/>
    <mergeCell ref="A71:C71"/>
    <mergeCell ref="A65:C65"/>
    <mergeCell ref="A54:C54"/>
    <mergeCell ref="A55:C55"/>
    <mergeCell ref="A56:C56"/>
    <mergeCell ref="A57:C57"/>
    <mergeCell ref="A58:F58"/>
    <mergeCell ref="A59:C59"/>
    <mergeCell ref="A60:C60"/>
    <mergeCell ref="A61:C61"/>
    <mergeCell ref="A62:C62"/>
    <mergeCell ref="A63:C63"/>
    <mergeCell ref="A64:C64"/>
    <mergeCell ref="A53:C53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41:C41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F40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17:C17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5:C5"/>
    <mergeCell ref="A1:B1"/>
    <mergeCell ref="C1:F1"/>
    <mergeCell ref="A2:C2"/>
    <mergeCell ref="A3:F3"/>
    <mergeCell ref="A4:C4"/>
  </mergeCells>
  <printOptions horizontalCentered="1"/>
  <pageMargins left="0.25" right="0.25" top="0.75" bottom="0.75" header="0.3" footer="0.3"/>
  <pageSetup paperSize="9" scale="76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42"/>
  <sheetViews>
    <sheetView zoomScale="120" zoomScaleNormal="120" workbookViewId="0">
      <selection activeCell="C1" sqref="C1:G1"/>
    </sheetView>
  </sheetViews>
  <sheetFormatPr defaultColWidth="8.71875" defaultRowHeight="12.3" x14ac:dyDescent="0.4"/>
  <cols>
    <col min="1" max="1" width="2.5546875" customWidth="1"/>
    <col min="2" max="2" width="8.44140625" customWidth="1"/>
    <col min="3" max="3" width="15.27734375" customWidth="1"/>
    <col min="4" max="4" width="15.71875" customWidth="1"/>
    <col min="5" max="6" width="15" customWidth="1"/>
    <col min="7" max="7" width="17" customWidth="1"/>
    <col min="10" max="10" width="12.27734375" bestFit="1" customWidth="1"/>
    <col min="11" max="11" width="11" bestFit="1" customWidth="1"/>
    <col min="12" max="12" width="11.44140625" bestFit="1" customWidth="1"/>
    <col min="13" max="13" width="12" bestFit="1" customWidth="1"/>
    <col min="15" max="18" width="12.83203125" bestFit="1" customWidth="1"/>
  </cols>
  <sheetData>
    <row r="1" spans="1:18" ht="45" customHeight="1" x14ac:dyDescent="0.4">
      <c r="A1" s="179" t="s">
        <v>272</v>
      </c>
      <c r="B1" s="179"/>
      <c r="C1" s="180" t="s">
        <v>295</v>
      </c>
      <c r="D1" s="180"/>
      <c r="E1" s="180"/>
      <c r="F1" s="180"/>
      <c r="G1" s="180"/>
    </row>
    <row r="2" spans="1:18" s="139" customFormat="1" ht="19.5" customHeight="1" x14ac:dyDescent="0.4">
      <c r="A2" s="172" t="s">
        <v>1</v>
      </c>
      <c r="B2" s="172"/>
      <c r="C2" s="172"/>
      <c r="D2" s="181" t="s">
        <v>273</v>
      </c>
      <c r="E2" s="182" t="s">
        <v>274</v>
      </c>
      <c r="F2" s="182"/>
      <c r="G2" s="183" t="s">
        <v>275</v>
      </c>
    </row>
    <row r="3" spans="1:18" s="139" customFormat="1" ht="19.5" customHeight="1" x14ac:dyDescent="0.4">
      <c r="A3" s="172"/>
      <c r="B3" s="172"/>
      <c r="C3" s="172"/>
      <c r="D3" s="181"/>
      <c r="E3" s="140" t="s">
        <v>276</v>
      </c>
      <c r="F3" s="140" t="s">
        <v>277</v>
      </c>
      <c r="G3" s="183"/>
    </row>
    <row r="4" spans="1:18" x14ac:dyDescent="0.4">
      <c r="A4" s="175" t="s">
        <v>6</v>
      </c>
      <c r="B4" s="175"/>
      <c r="C4" s="175"/>
      <c r="D4" s="81">
        <v>553403153</v>
      </c>
      <c r="E4" s="81">
        <v>64830475</v>
      </c>
      <c r="F4" s="81">
        <v>57045486</v>
      </c>
      <c r="G4" s="81">
        <v>675279114</v>
      </c>
      <c r="J4" s="81"/>
      <c r="K4" s="81"/>
      <c r="L4" s="81"/>
      <c r="M4" s="81"/>
      <c r="N4" s="141"/>
      <c r="O4" s="142"/>
      <c r="P4" s="142"/>
      <c r="Q4" s="142"/>
      <c r="R4" s="142"/>
    </row>
    <row r="5" spans="1:18" x14ac:dyDescent="0.4">
      <c r="A5" s="175" t="s">
        <v>7</v>
      </c>
      <c r="B5" s="175"/>
      <c r="C5" s="175"/>
      <c r="D5" s="81">
        <v>28944360</v>
      </c>
      <c r="E5" s="81">
        <v>12460152</v>
      </c>
      <c r="F5" s="81">
        <v>1413326</v>
      </c>
      <c r="G5" s="81">
        <v>42817838</v>
      </c>
      <c r="J5" s="81"/>
      <c r="K5" s="81"/>
      <c r="L5" s="81"/>
      <c r="M5" s="81"/>
      <c r="N5" s="141"/>
      <c r="O5" s="142"/>
      <c r="P5" s="142"/>
      <c r="Q5" s="142"/>
      <c r="R5" s="142"/>
    </row>
    <row r="6" spans="1:18" x14ac:dyDescent="0.4">
      <c r="A6" s="175" t="s">
        <v>8</v>
      </c>
      <c r="B6" s="175"/>
      <c r="C6" s="175"/>
      <c r="D6" s="81">
        <v>209342667</v>
      </c>
      <c r="E6" s="81">
        <v>20398390</v>
      </c>
      <c r="F6" s="81">
        <v>3618945</v>
      </c>
      <c r="G6" s="81">
        <v>233360002</v>
      </c>
      <c r="J6" s="81"/>
      <c r="K6" s="81"/>
      <c r="L6" s="81"/>
      <c r="M6" s="81"/>
      <c r="N6" s="141"/>
      <c r="O6" s="142"/>
      <c r="P6" s="142"/>
      <c r="Q6" s="142"/>
      <c r="R6" s="142"/>
    </row>
    <row r="7" spans="1:18" x14ac:dyDescent="0.4">
      <c r="A7" s="175" t="s">
        <v>9</v>
      </c>
      <c r="B7" s="175"/>
      <c r="C7" s="175"/>
      <c r="D7" s="81">
        <v>1299614844</v>
      </c>
      <c r="E7" s="81">
        <v>167070590</v>
      </c>
      <c r="F7" s="81">
        <v>34674264</v>
      </c>
      <c r="G7" s="81">
        <v>1501359698</v>
      </c>
      <c r="J7" s="81"/>
      <c r="K7" s="81"/>
      <c r="L7" s="81"/>
      <c r="M7" s="81"/>
      <c r="N7" s="141"/>
      <c r="O7" s="142"/>
      <c r="P7" s="142"/>
      <c r="Q7" s="142"/>
      <c r="R7" s="142"/>
    </row>
    <row r="8" spans="1:18" x14ac:dyDescent="0.4">
      <c r="A8" s="175" t="s">
        <v>10</v>
      </c>
      <c r="B8" s="175"/>
      <c r="C8" s="175"/>
      <c r="D8" s="81">
        <v>406204305</v>
      </c>
      <c r="E8" s="81">
        <v>125486995</v>
      </c>
      <c r="F8" s="81">
        <v>0</v>
      </c>
      <c r="G8" s="81">
        <v>531691300</v>
      </c>
      <c r="J8" s="81"/>
      <c r="K8" s="81"/>
      <c r="L8" s="81"/>
      <c r="M8" s="81"/>
      <c r="N8" s="141"/>
      <c r="O8" s="142"/>
      <c r="P8" s="142"/>
      <c r="Q8" s="142"/>
      <c r="R8" s="142"/>
    </row>
    <row r="9" spans="1:18" x14ac:dyDescent="0.4">
      <c r="A9" s="169" t="s">
        <v>11</v>
      </c>
      <c r="B9" s="169"/>
      <c r="C9" s="169"/>
      <c r="D9" s="143">
        <v>270380141</v>
      </c>
      <c r="E9" s="143">
        <v>102966997</v>
      </c>
      <c r="F9" s="143">
        <v>0</v>
      </c>
      <c r="G9" s="143">
        <v>373347138</v>
      </c>
      <c r="J9" s="81"/>
      <c r="K9" s="81"/>
      <c r="L9" s="81"/>
      <c r="M9" s="81"/>
      <c r="N9" s="141"/>
      <c r="O9" s="142"/>
      <c r="P9" s="142"/>
      <c r="Q9" s="142"/>
      <c r="R9" s="142"/>
    </row>
    <row r="10" spans="1:18" x14ac:dyDescent="0.4">
      <c r="A10" s="169" t="s">
        <v>48</v>
      </c>
      <c r="B10" s="169"/>
      <c r="C10" s="169"/>
      <c r="D10" s="143">
        <v>135824164</v>
      </c>
      <c r="E10" s="143">
        <v>22519998</v>
      </c>
      <c r="F10" s="143">
        <v>0</v>
      </c>
      <c r="G10" s="143">
        <v>158344162</v>
      </c>
      <c r="J10" s="81"/>
      <c r="K10" s="81"/>
      <c r="L10" s="81"/>
      <c r="M10" s="81"/>
      <c r="N10" s="141"/>
      <c r="O10" s="142"/>
      <c r="P10" s="142"/>
      <c r="Q10" s="142"/>
      <c r="R10" s="142"/>
    </row>
    <row r="11" spans="1:18" x14ac:dyDescent="0.4">
      <c r="A11" s="175" t="s">
        <v>13</v>
      </c>
      <c r="B11" s="175"/>
      <c r="C11" s="175"/>
      <c r="D11" s="81">
        <v>510908652</v>
      </c>
      <c r="E11" s="81">
        <v>113615533</v>
      </c>
      <c r="F11" s="81">
        <v>755051912</v>
      </c>
      <c r="G11" s="81">
        <v>1379576097</v>
      </c>
      <c r="J11" s="81"/>
      <c r="K11" s="81"/>
      <c r="L11" s="81"/>
      <c r="M11" s="81"/>
      <c r="N11" s="141"/>
      <c r="O11" s="142"/>
      <c r="P11" s="142"/>
      <c r="Q11" s="142"/>
      <c r="R11" s="142"/>
    </row>
    <row r="12" spans="1:18" x14ac:dyDescent="0.4">
      <c r="A12" s="175" t="s">
        <v>14</v>
      </c>
      <c r="B12" s="175"/>
      <c r="C12" s="175"/>
      <c r="D12" s="81">
        <v>355729782</v>
      </c>
      <c r="E12" s="81">
        <v>55441699</v>
      </c>
      <c r="F12" s="81">
        <v>7419849</v>
      </c>
      <c r="G12" s="81">
        <v>418591330</v>
      </c>
      <c r="J12" s="81"/>
      <c r="K12" s="81"/>
      <c r="L12" s="81"/>
      <c r="M12" s="81"/>
      <c r="N12" s="141"/>
      <c r="O12" s="142"/>
      <c r="P12" s="142"/>
      <c r="Q12" s="142"/>
      <c r="R12" s="142"/>
    </row>
    <row r="13" spans="1:18" x14ac:dyDescent="0.4">
      <c r="A13" s="175" t="s">
        <v>15</v>
      </c>
      <c r="B13" s="175"/>
      <c r="C13" s="175"/>
      <c r="D13" s="81">
        <v>710409398</v>
      </c>
      <c r="E13" s="81">
        <v>120859731</v>
      </c>
      <c r="F13" s="81">
        <v>82556817</v>
      </c>
      <c r="G13" s="81">
        <v>913825946</v>
      </c>
      <c r="J13" s="81"/>
      <c r="K13" s="81"/>
      <c r="L13" s="81"/>
      <c r="M13" s="81"/>
      <c r="N13" s="141"/>
      <c r="O13" s="142"/>
      <c r="P13" s="142"/>
      <c r="Q13" s="142"/>
      <c r="R13" s="142"/>
    </row>
    <row r="14" spans="1:18" x14ac:dyDescent="0.4">
      <c r="A14" s="175" t="s">
        <v>16</v>
      </c>
      <c r="B14" s="175"/>
      <c r="C14" s="175"/>
      <c r="D14" s="81">
        <v>469159679</v>
      </c>
      <c r="E14" s="81">
        <v>78684067</v>
      </c>
      <c r="F14" s="81">
        <v>104450042</v>
      </c>
      <c r="G14" s="81">
        <v>652293788</v>
      </c>
      <c r="J14" s="81"/>
      <c r="K14" s="81"/>
      <c r="L14" s="81"/>
      <c r="M14" s="81"/>
      <c r="N14" s="141"/>
      <c r="O14" s="142"/>
      <c r="P14" s="142"/>
      <c r="Q14" s="142"/>
      <c r="R14" s="142"/>
    </row>
    <row r="15" spans="1:18" x14ac:dyDescent="0.4">
      <c r="A15" s="175" t="s">
        <v>17</v>
      </c>
      <c r="B15" s="175"/>
      <c r="C15" s="175"/>
      <c r="D15" s="81">
        <v>75422413</v>
      </c>
      <c r="E15" s="81">
        <v>8007521</v>
      </c>
      <c r="F15" s="81">
        <v>7950667</v>
      </c>
      <c r="G15" s="81">
        <v>91380601</v>
      </c>
      <c r="J15" s="81"/>
      <c r="K15" s="81"/>
      <c r="L15" s="81"/>
      <c r="M15" s="81"/>
      <c r="N15" s="141"/>
      <c r="O15" s="142"/>
      <c r="P15" s="142"/>
      <c r="Q15" s="142"/>
      <c r="R15" s="142"/>
    </row>
    <row r="16" spans="1:18" x14ac:dyDescent="0.4">
      <c r="A16" s="175" t="s">
        <v>18</v>
      </c>
      <c r="B16" s="175"/>
      <c r="C16" s="175"/>
      <c r="D16" s="81">
        <v>150509712</v>
      </c>
      <c r="E16" s="81">
        <v>33858862</v>
      </c>
      <c r="F16" s="81">
        <v>13274715</v>
      </c>
      <c r="G16" s="81">
        <v>197643289</v>
      </c>
      <c r="J16" s="81"/>
      <c r="K16" s="81"/>
      <c r="L16" s="81"/>
      <c r="M16" s="81"/>
      <c r="N16" s="141"/>
      <c r="O16" s="142"/>
      <c r="P16" s="142"/>
      <c r="Q16" s="142"/>
      <c r="R16" s="142"/>
    </row>
    <row r="17" spans="1:18" x14ac:dyDescent="0.4">
      <c r="A17" s="175" t="s">
        <v>19</v>
      </c>
      <c r="B17" s="175"/>
      <c r="C17" s="175"/>
      <c r="D17" s="81">
        <v>751083522</v>
      </c>
      <c r="E17" s="81">
        <v>45489952</v>
      </c>
      <c r="F17" s="81">
        <v>2235285</v>
      </c>
      <c r="G17" s="81">
        <v>798808759</v>
      </c>
      <c r="J17" s="81"/>
      <c r="K17" s="81"/>
      <c r="L17" s="81"/>
      <c r="M17" s="81"/>
      <c r="N17" s="141"/>
      <c r="O17" s="142"/>
      <c r="P17" s="142"/>
      <c r="Q17" s="142"/>
      <c r="R17" s="142"/>
    </row>
    <row r="18" spans="1:18" x14ac:dyDescent="0.4">
      <c r="A18" s="175" t="s">
        <v>20</v>
      </c>
      <c r="B18" s="175"/>
      <c r="C18" s="175"/>
      <c r="D18" s="81">
        <v>88576225</v>
      </c>
      <c r="E18" s="81">
        <v>6584512</v>
      </c>
      <c r="F18" s="81">
        <v>2653226</v>
      </c>
      <c r="G18" s="81">
        <v>97813963</v>
      </c>
      <c r="J18" s="81"/>
      <c r="K18" s="81"/>
      <c r="L18" s="81"/>
      <c r="M18" s="81"/>
      <c r="N18" s="141"/>
      <c r="O18" s="142"/>
      <c r="P18" s="142"/>
      <c r="Q18" s="142"/>
      <c r="R18" s="142"/>
    </row>
    <row r="19" spans="1:18" x14ac:dyDescent="0.4">
      <c r="A19" s="175" t="s">
        <v>21</v>
      </c>
      <c r="B19" s="175"/>
      <c r="C19" s="175"/>
      <c r="D19" s="81">
        <v>17387459</v>
      </c>
      <c r="E19" s="81">
        <v>675836</v>
      </c>
      <c r="F19" s="81">
        <v>4771</v>
      </c>
      <c r="G19" s="81">
        <v>18068066</v>
      </c>
      <c r="J19" s="81"/>
      <c r="K19" s="81"/>
      <c r="L19" s="81"/>
      <c r="M19" s="81"/>
      <c r="N19" s="141"/>
      <c r="O19" s="142"/>
      <c r="P19" s="142"/>
      <c r="Q19" s="142"/>
      <c r="R19" s="142"/>
    </row>
    <row r="20" spans="1:18" x14ac:dyDescent="0.4">
      <c r="A20" s="175" t="s">
        <v>22</v>
      </c>
      <c r="B20" s="175"/>
      <c r="C20" s="175"/>
      <c r="D20" s="81">
        <v>288269809</v>
      </c>
      <c r="E20" s="81">
        <v>9538065</v>
      </c>
      <c r="F20" s="81">
        <v>40524293</v>
      </c>
      <c r="G20" s="81">
        <v>338332167</v>
      </c>
      <c r="J20" s="81"/>
      <c r="K20" s="81"/>
      <c r="L20" s="81"/>
      <c r="M20" s="81"/>
      <c r="N20" s="141"/>
      <c r="O20" s="142"/>
      <c r="P20" s="142"/>
      <c r="Q20" s="142"/>
      <c r="R20" s="142"/>
    </row>
    <row r="21" spans="1:18" x14ac:dyDescent="0.4">
      <c r="A21" s="175" t="s">
        <v>23</v>
      </c>
      <c r="B21" s="175"/>
      <c r="C21" s="175"/>
      <c r="D21" s="81">
        <v>276676729</v>
      </c>
      <c r="E21" s="81">
        <v>5638852</v>
      </c>
      <c r="F21" s="81">
        <v>1825801</v>
      </c>
      <c r="G21" s="81">
        <v>284141382</v>
      </c>
      <c r="J21" s="81"/>
      <c r="K21" s="81"/>
      <c r="L21" s="81"/>
      <c r="M21" s="81"/>
      <c r="N21" s="141"/>
      <c r="O21" s="142"/>
      <c r="P21" s="142"/>
      <c r="Q21" s="142"/>
      <c r="R21" s="142"/>
    </row>
    <row r="22" spans="1:18" x14ac:dyDescent="0.4">
      <c r="A22" s="175" t="s">
        <v>24</v>
      </c>
      <c r="B22" s="175"/>
      <c r="C22" s="175"/>
      <c r="D22" s="81">
        <v>34260553</v>
      </c>
      <c r="E22" s="81">
        <v>2062309</v>
      </c>
      <c r="F22" s="81">
        <v>227751</v>
      </c>
      <c r="G22" s="81">
        <v>36550613</v>
      </c>
      <c r="J22" s="81"/>
      <c r="K22" s="81"/>
      <c r="L22" s="81"/>
      <c r="M22" s="81"/>
      <c r="N22" s="141"/>
      <c r="O22" s="142"/>
      <c r="P22" s="142"/>
      <c r="Q22" s="142"/>
      <c r="R22" s="142"/>
    </row>
    <row r="23" spans="1:18" x14ac:dyDescent="0.4">
      <c r="A23" s="175" t="s">
        <v>25</v>
      </c>
      <c r="B23" s="175"/>
      <c r="C23" s="175"/>
      <c r="D23" s="81">
        <v>43665169</v>
      </c>
      <c r="E23" s="81">
        <v>1773884</v>
      </c>
      <c r="F23" s="81">
        <v>1025028</v>
      </c>
      <c r="G23" s="81">
        <v>46464081</v>
      </c>
      <c r="J23" s="81"/>
      <c r="K23" s="81"/>
      <c r="L23" s="81"/>
      <c r="M23" s="81"/>
      <c r="N23" s="141"/>
      <c r="O23" s="142"/>
      <c r="P23" s="142"/>
      <c r="Q23" s="142"/>
      <c r="R23" s="142"/>
    </row>
    <row r="24" spans="1:18" x14ac:dyDescent="0.4">
      <c r="A24" s="175" t="s">
        <v>26</v>
      </c>
      <c r="B24" s="175"/>
      <c r="C24" s="175"/>
      <c r="D24" s="81">
        <v>397485379</v>
      </c>
      <c r="E24" s="81">
        <v>11374225</v>
      </c>
      <c r="F24" s="81">
        <v>2062257</v>
      </c>
      <c r="G24" s="81">
        <v>410921861</v>
      </c>
      <c r="J24" s="81"/>
      <c r="K24" s="81"/>
      <c r="L24" s="81"/>
      <c r="M24" s="81"/>
      <c r="N24" s="141"/>
      <c r="O24" s="142"/>
      <c r="P24" s="142"/>
      <c r="Q24" s="142"/>
      <c r="R24" s="142"/>
    </row>
    <row r="25" spans="1:18" x14ac:dyDescent="0.4">
      <c r="A25" s="175" t="s">
        <v>27</v>
      </c>
      <c r="B25" s="175"/>
      <c r="C25" s="175"/>
      <c r="D25" s="81">
        <v>389374044</v>
      </c>
      <c r="E25" s="81">
        <v>19657305</v>
      </c>
      <c r="F25" s="81">
        <v>350992</v>
      </c>
      <c r="G25" s="81">
        <v>409382341</v>
      </c>
      <c r="J25" s="81"/>
      <c r="K25" s="81"/>
      <c r="L25" s="81"/>
      <c r="M25" s="81"/>
      <c r="N25" s="141"/>
      <c r="O25" s="142"/>
      <c r="P25" s="142"/>
      <c r="Q25" s="142"/>
      <c r="R25" s="142"/>
    </row>
    <row r="26" spans="1:18" x14ac:dyDescent="0.4">
      <c r="A26" s="177" t="s">
        <v>28</v>
      </c>
      <c r="B26" s="177"/>
      <c r="C26" s="177"/>
      <c r="D26" s="66">
        <v>2091305024</v>
      </c>
      <c r="E26" s="66">
        <v>264759607</v>
      </c>
      <c r="F26" s="66">
        <v>96752021</v>
      </c>
      <c r="G26" s="66">
        <v>2452816652</v>
      </c>
      <c r="J26" s="81"/>
      <c r="K26" s="81"/>
      <c r="L26" s="81"/>
      <c r="M26" s="81"/>
      <c r="N26" s="141"/>
      <c r="O26" s="142"/>
      <c r="P26" s="142"/>
      <c r="Q26" s="142"/>
      <c r="R26" s="142"/>
    </row>
    <row r="27" spans="1:18" x14ac:dyDescent="0.4">
      <c r="A27" s="177" t="s">
        <v>29</v>
      </c>
      <c r="B27" s="177"/>
      <c r="C27" s="177"/>
      <c r="D27" s="66">
        <v>1983252137</v>
      </c>
      <c r="E27" s="66">
        <v>415403958</v>
      </c>
      <c r="F27" s="66">
        <v>845028578</v>
      </c>
      <c r="G27" s="66">
        <v>3243684673</v>
      </c>
      <c r="J27" s="81"/>
      <c r="K27" s="81"/>
      <c r="L27" s="81"/>
      <c r="M27" s="81"/>
      <c r="N27" s="141"/>
      <c r="O27" s="142"/>
      <c r="P27" s="142"/>
      <c r="Q27" s="142"/>
      <c r="R27" s="142"/>
    </row>
    <row r="28" spans="1:18" x14ac:dyDescent="0.4">
      <c r="A28" s="177" t="s">
        <v>30</v>
      </c>
      <c r="B28" s="177"/>
      <c r="C28" s="177"/>
      <c r="D28" s="66">
        <v>1446175326</v>
      </c>
      <c r="E28" s="66">
        <v>166040402</v>
      </c>
      <c r="F28" s="66">
        <v>127910709</v>
      </c>
      <c r="G28" s="66">
        <v>1740126437</v>
      </c>
      <c r="J28" s="81"/>
      <c r="K28" s="81"/>
      <c r="L28" s="81"/>
      <c r="M28" s="81"/>
      <c r="N28" s="141"/>
      <c r="O28" s="142"/>
      <c r="P28" s="142"/>
      <c r="Q28" s="142"/>
      <c r="R28" s="142"/>
    </row>
    <row r="29" spans="1:18" x14ac:dyDescent="0.4">
      <c r="A29" s="177" t="s">
        <v>31</v>
      </c>
      <c r="B29" s="177"/>
      <c r="C29" s="177"/>
      <c r="D29" s="66">
        <v>748835944</v>
      </c>
      <c r="E29" s="66">
        <v>26273458</v>
      </c>
      <c r="F29" s="66">
        <v>46260870</v>
      </c>
      <c r="G29" s="66">
        <v>821370272</v>
      </c>
      <c r="J29" s="81"/>
      <c r="K29" s="81"/>
      <c r="L29" s="81"/>
      <c r="M29" s="81"/>
      <c r="N29" s="141"/>
      <c r="O29" s="142"/>
      <c r="P29" s="142"/>
      <c r="Q29" s="142"/>
      <c r="R29" s="142"/>
    </row>
    <row r="30" spans="1:18" x14ac:dyDescent="0.4">
      <c r="A30" s="177" t="s">
        <v>32</v>
      </c>
      <c r="B30" s="177"/>
      <c r="C30" s="177"/>
      <c r="D30" s="66">
        <v>786859423</v>
      </c>
      <c r="E30" s="66">
        <v>31031530</v>
      </c>
      <c r="F30" s="66">
        <v>2413249</v>
      </c>
      <c r="G30" s="66">
        <v>820304202</v>
      </c>
      <c r="J30" s="81"/>
      <c r="K30" s="81"/>
      <c r="L30" s="81"/>
      <c r="M30" s="81"/>
      <c r="N30" s="141"/>
      <c r="O30" s="142"/>
      <c r="P30" s="142"/>
      <c r="Q30" s="142"/>
      <c r="R30" s="142"/>
    </row>
    <row r="31" spans="1:18" x14ac:dyDescent="0.4">
      <c r="A31" s="178" t="s">
        <v>33</v>
      </c>
      <c r="B31" s="178"/>
      <c r="C31" s="178"/>
      <c r="D31" s="144">
        <v>7056427854</v>
      </c>
      <c r="E31" s="144">
        <v>903508955</v>
      </c>
      <c r="F31" s="144">
        <v>1118365427</v>
      </c>
      <c r="G31" s="144">
        <v>9078302236</v>
      </c>
      <c r="J31" s="81"/>
      <c r="K31" s="81"/>
      <c r="L31" s="81"/>
      <c r="M31" s="81"/>
      <c r="N31" s="141"/>
      <c r="O31" s="142"/>
      <c r="P31" s="142"/>
      <c r="Q31" s="142"/>
      <c r="R31" s="142"/>
    </row>
    <row r="32" spans="1:18" ht="12.75" customHeight="1" x14ac:dyDescent="0.4">
      <c r="A32" s="145" t="s">
        <v>34</v>
      </c>
      <c r="B32" s="184" t="s">
        <v>278</v>
      </c>
      <c r="C32" s="184"/>
      <c r="D32" s="184"/>
      <c r="E32" s="184"/>
      <c r="F32" s="184"/>
      <c r="G32" s="184"/>
      <c r="J32" s="141"/>
      <c r="K32" s="141"/>
      <c r="L32" s="141"/>
      <c r="M32" s="141"/>
      <c r="N32" s="141"/>
      <c r="O32" s="141"/>
      <c r="P32" s="141"/>
      <c r="Q32" s="141"/>
      <c r="R32" s="141"/>
    </row>
    <row r="33" spans="1:18" ht="12.75" customHeight="1" x14ac:dyDescent="0.4">
      <c r="A33" s="145" t="s">
        <v>35</v>
      </c>
      <c r="B33" s="184" t="s">
        <v>296</v>
      </c>
      <c r="C33" s="184"/>
      <c r="D33" s="184"/>
      <c r="E33" s="184"/>
      <c r="F33" s="184"/>
      <c r="G33" s="184"/>
      <c r="J33" s="141"/>
      <c r="K33" s="141"/>
      <c r="L33" s="141"/>
      <c r="M33" s="141"/>
      <c r="N33" s="141"/>
      <c r="O33" s="141"/>
      <c r="P33" s="141"/>
      <c r="Q33" s="141"/>
      <c r="R33" s="141"/>
    </row>
    <row r="34" spans="1:18" ht="12.75" customHeight="1" x14ac:dyDescent="0.4">
      <c r="A34" s="145" t="s">
        <v>52</v>
      </c>
      <c r="B34" s="184" t="s">
        <v>297</v>
      </c>
      <c r="C34" s="184"/>
      <c r="D34" s="184"/>
      <c r="E34" s="184"/>
      <c r="F34" s="184"/>
      <c r="G34" s="184"/>
      <c r="J34" s="141"/>
      <c r="K34" s="141"/>
      <c r="L34" s="141"/>
      <c r="M34" s="141"/>
      <c r="N34" s="141"/>
      <c r="O34" s="141"/>
      <c r="P34" s="141"/>
      <c r="Q34" s="141"/>
      <c r="R34" s="141"/>
    </row>
    <row r="35" spans="1:18" ht="12.75" customHeight="1" x14ac:dyDescent="0.4">
      <c r="A35" s="145" t="s">
        <v>279</v>
      </c>
      <c r="B35" s="184" t="s">
        <v>280</v>
      </c>
      <c r="C35" s="184"/>
      <c r="D35" s="184"/>
      <c r="E35" s="184"/>
      <c r="F35" s="184"/>
      <c r="G35" s="184"/>
      <c r="J35" s="141"/>
      <c r="K35" s="141"/>
      <c r="L35" s="141"/>
      <c r="M35" s="141"/>
      <c r="N35" s="141"/>
      <c r="O35" s="141"/>
      <c r="P35" s="141"/>
      <c r="Q35" s="141"/>
      <c r="R35" s="141"/>
    </row>
    <row r="36" spans="1:18" x14ac:dyDescent="0.4">
      <c r="J36" s="141"/>
      <c r="K36" s="141"/>
      <c r="L36" s="141"/>
      <c r="M36" s="141"/>
      <c r="N36" s="141"/>
      <c r="O36" s="141"/>
      <c r="P36" s="141"/>
      <c r="Q36" s="141"/>
      <c r="R36" s="141"/>
    </row>
    <row r="37" spans="1:18" x14ac:dyDescent="0.4">
      <c r="J37" s="141"/>
      <c r="K37" s="141"/>
      <c r="L37" s="141"/>
      <c r="M37" s="141"/>
      <c r="N37" s="141"/>
      <c r="O37" s="141"/>
      <c r="P37" s="141"/>
      <c r="Q37" s="141"/>
      <c r="R37" s="141"/>
    </row>
    <row r="38" spans="1:18" x14ac:dyDescent="0.4">
      <c r="J38" s="141"/>
      <c r="K38" s="141"/>
      <c r="L38" s="141"/>
      <c r="M38" s="141"/>
      <c r="N38" s="141"/>
      <c r="O38" s="141"/>
      <c r="P38" s="141"/>
      <c r="Q38" s="141"/>
      <c r="R38" s="141"/>
    </row>
    <row r="39" spans="1:18" x14ac:dyDescent="0.4">
      <c r="J39" s="141"/>
      <c r="K39" s="141"/>
      <c r="L39" s="141"/>
      <c r="M39" s="141"/>
      <c r="N39" s="141"/>
      <c r="O39" s="141"/>
      <c r="P39" s="141"/>
      <c r="Q39" s="141"/>
      <c r="R39" s="141"/>
    </row>
    <row r="40" spans="1:18" x14ac:dyDescent="0.4">
      <c r="J40" s="141"/>
      <c r="K40" s="141"/>
      <c r="L40" s="141"/>
      <c r="M40" s="141"/>
      <c r="N40" s="141"/>
      <c r="O40" s="141"/>
      <c r="P40" s="141"/>
      <c r="Q40" s="141"/>
      <c r="R40" s="141"/>
    </row>
    <row r="41" spans="1:18" x14ac:dyDescent="0.4">
      <c r="J41" s="141"/>
      <c r="K41" s="141"/>
      <c r="L41" s="141"/>
      <c r="M41" s="141"/>
      <c r="N41" s="141"/>
      <c r="O41" s="141"/>
      <c r="P41" s="141"/>
      <c r="Q41" s="141"/>
      <c r="R41" s="141"/>
    </row>
    <row r="42" spans="1:18" x14ac:dyDescent="0.4">
      <c r="J42" s="141"/>
      <c r="K42" s="141"/>
      <c r="L42" s="141"/>
      <c r="M42" s="141"/>
      <c r="N42" s="141"/>
      <c r="O42" s="141"/>
      <c r="P42" s="141"/>
      <c r="Q42" s="141"/>
      <c r="R42" s="141"/>
    </row>
  </sheetData>
  <sheetProtection selectLockedCells="1" selectUnlockedCells="1"/>
  <mergeCells count="38">
    <mergeCell ref="B34:G34"/>
    <mergeCell ref="B35:G35"/>
    <mergeCell ref="A28:C28"/>
    <mergeCell ref="A29:C29"/>
    <mergeCell ref="A30:C30"/>
    <mergeCell ref="A31:C31"/>
    <mergeCell ref="B32:G32"/>
    <mergeCell ref="B33:G33"/>
    <mergeCell ref="A27:C27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15:C15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:B1"/>
    <mergeCell ref="C1:G1"/>
    <mergeCell ref="A2:C3"/>
    <mergeCell ref="D2:D3"/>
    <mergeCell ref="E2:F2"/>
    <mergeCell ref="G2:G3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30"/>
  <sheetViews>
    <sheetView zoomScale="120" zoomScaleNormal="120" zoomScaleSheetLayoutView="100" workbookViewId="0">
      <selection activeCell="I9" sqref="I9"/>
    </sheetView>
  </sheetViews>
  <sheetFormatPr defaultColWidth="10.44140625" defaultRowHeight="9.75" customHeight="1" x14ac:dyDescent="0.3"/>
  <cols>
    <col min="1" max="1" width="2.83203125" style="120" customWidth="1"/>
    <col min="2" max="2" width="8.44140625" style="120" customWidth="1"/>
    <col min="3" max="3" width="44" style="120" customWidth="1"/>
    <col min="4" max="6" width="11.27734375" style="114" customWidth="1"/>
    <col min="7" max="7" width="6.83203125" style="114" customWidth="1"/>
    <col min="8" max="16384" width="10.44140625" style="114"/>
  </cols>
  <sheetData>
    <row r="1" spans="1:10" s="110" customFormat="1" ht="30" customHeight="1" x14ac:dyDescent="0.4">
      <c r="A1" s="243" t="s">
        <v>245</v>
      </c>
      <c r="B1" s="243"/>
      <c r="C1" s="243" t="s">
        <v>315</v>
      </c>
      <c r="D1" s="243"/>
      <c r="E1" s="243"/>
      <c r="F1" s="243"/>
    </row>
    <row r="2" spans="1:10" s="112" customFormat="1" ht="29.25" customHeight="1" x14ac:dyDescent="0.4">
      <c r="A2" s="244" t="s">
        <v>103</v>
      </c>
      <c r="B2" s="244"/>
      <c r="C2" s="244"/>
      <c r="D2" s="111" t="s">
        <v>104</v>
      </c>
      <c r="E2" s="111" t="s">
        <v>105</v>
      </c>
      <c r="F2" s="111" t="s">
        <v>204</v>
      </c>
      <c r="J2" s="132"/>
    </row>
    <row r="3" spans="1:10" s="112" customFormat="1" ht="15" customHeight="1" x14ac:dyDescent="0.3">
      <c r="A3" s="234" t="s">
        <v>107</v>
      </c>
      <c r="B3" s="234"/>
      <c r="C3" s="234"/>
      <c r="D3" s="234"/>
      <c r="E3" s="234"/>
      <c r="F3" s="234"/>
      <c r="G3" s="133"/>
    </row>
    <row r="4" spans="1:10" s="112" customFormat="1" ht="12" customHeight="1" x14ac:dyDescent="0.3">
      <c r="A4" s="249" t="s">
        <v>246</v>
      </c>
      <c r="B4" s="249"/>
      <c r="C4" s="249"/>
      <c r="D4" s="134"/>
      <c r="E4" s="134"/>
      <c r="F4" s="134"/>
      <c r="G4" s="133"/>
    </row>
    <row r="5" spans="1:10" s="112" customFormat="1" ht="14.25" customHeight="1" x14ac:dyDescent="0.4">
      <c r="A5" s="249" t="s">
        <v>247</v>
      </c>
      <c r="B5" s="249"/>
      <c r="C5" s="249"/>
      <c r="D5" s="113">
        <v>3590307</v>
      </c>
      <c r="E5" s="113">
        <v>110259</v>
      </c>
      <c r="F5" s="113">
        <v>33</v>
      </c>
      <c r="G5" s="133"/>
      <c r="H5"/>
      <c r="I5"/>
      <c r="J5"/>
    </row>
    <row r="6" spans="1:10" ht="12" customHeight="1" x14ac:dyDescent="0.4">
      <c r="A6" s="249" t="s">
        <v>248</v>
      </c>
      <c r="B6" s="249"/>
      <c r="C6" s="249"/>
      <c r="D6" s="113"/>
      <c r="E6" s="113"/>
      <c r="F6" s="113"/>
      <c r="G6" s="133"/>
      <c r="H6"/>
      <c r="I6"/>
      <c r="J6"/>
    </row>
    <row r="7" spans="1:10" ht="12.75" customHeight="1" x14ac:dyDescent="0.4">
      <c r="A7" s="249" t="s">
        <v>249</v>
      </c>
      <c r="B7" s="249"/>
      <c r="C7" s="249"/>
      <c r="D7" s="113">
        <v>88490239</v>
      </c>
      <c r="E7" s="113">
        <v>2155025</v>
      </c>
      <c r="F7" s="113">
        <v>41</v>
      </c>
      <c r="G7" s="133"/>
      <c r="H7"/>
      <c r="I7"/>
      <c r="J7"/>
    </row>
    <row r="8" spans="1:10" ht="12" customHeight="1" x14ac:dyDescent="0.4">
      <c r="A8" s="249" t="s">
        <v>250</v>
      </c>
      <c r="B8" s="249"/>
      <c r="C8" s="249"/>
      <c r="D8" s="113">
        <v>2674604</v>
      </c>
      <c r="E8" s="113"/>
      <c r="F8" s="113"/>
      <c r="G8" s="133"/>
      <c r="H8"/>
      <c r="I8"/>
      <c r="J8"/>
    </row>
    <row r="9" spans="1:10" ht="12.75" customHeight="1" x14ac:dyDescent="0.4">
      <c r="A9" s="249" t="s">
        <v>251</v>
      </c>
      <c r="B9" s="249"/>
      <c r="C9" s="249"/>
      <c r="D9" s="113">
        <v>17886515</v>
      </c>
      <c r="E9" s="113"/>
      <c r="F9" s="113"/>
      <c r="G9" s="133"/>
      <c r="H9"/>
      <c r="I9"/>
      <c r="J9"/>
    </row>
    <row r="10" spans="1:10" ht="10.5" customHeight="1" x14ac:dyDescent="0.4">
      <c r="A10" s="249" t="s">
        <v>252</v>
      </c>
      <c r="B10" s="249"/>
      <c r="C10" s="249"/>
      <c r="D10" s="113">
        <v>564186</v>
      </c>
      <c r="E10" s="113"/>
      <c r="F10" s="113"/>
      <c r="G10" s="133"/>
      <c r="H10"/>
      <c r="I10"/>
      <c r="J10"/>
    </row>
    <row r="11" spans="1:10" ht="12" customHeight="1" x14ac:dyDescent="0.4">
      <c r="A11" s="254" t="s">
        <v>253</v>
      </c>
      <c r="B11" s="254"/>
      <c r="C11" s="254"/>
      <c r="D11" s="116">
        <v>109615544</v>
      </c>
      <c r="E11" s="116"/>
      <c r="F11" s="116"/>
      <c r="G11" s="133"/>
      <c r="H11"/>
      <c r="I11"/>
      <c r="J11"/>
    </row>
    <row r="12" spans="1:10" ht="12" customHeight="1" x14ac:dyDescent="0.4">
      <c r="A12" s="249" t="s">
        <v>254</v>
      </c>
      <c r="B12" s="249"/>
      <c r="C12" s="249"/>
      <c r="D12" s="113">
        <v>9329499</v>
      </c>
      <c r="E12" s="135"/>
      <c r="F12" s="135"/>
      <c r="G12" s="136"/>
      <c r="H12"/>
      <c r="I12"/>
      <c r="J12"/>
    </row>
    <row r="13" spans="1:10" ht="15" customHeight="1" x14ac:dyDescent="0.4">
      <c r="A13" s="249" t="s">
        <v>255</v>
      </c>
      <c r="B13" s="249"/>
      <c r="C13" s="249"/>
      <c r="D13" s="113">
        <v>0</v>
      </c>
      <c r="E13" s="135"/>
      <c r="F13" s="135"/>
      <c r="G13" s="136"/>
      <c r="H13"/>
      <c r="I13"/>
      <c r="J13"/>
    </row>
    <row r="14" spans="1:10" ht="15" customHeight="1" x14ac:dyDescent="0.4">
      <c r="A14" s="249" t="s">
        <v>256</v>
      </c>
      <c r="B14" s="249"/>
      <c r="C14" s="249"/>
      <c r="D14" s="113">
        <v>0</v>
      </c>
      <c r="E14" s="135"/>
      <c r="F14" s="135"/>
      <c r="G14" s="136"/>
      <c r="H14"/>
      <c r="I14"/>
      <c r="J14"/>
    </row>
    <row r="15" spans="1:10" ht="15" customHeight="1" x14ac:dyDescent="0.4">
      <c r="A15" s="249" t="s">
        <v>257</v>
      </c>
      <c r="B15" s="249"/>
      <c r="C15" s="249"/>
      <c r="D15" s="113">
        <v>0</v>
      </c>
      <c r="E15" s="135"/>
      <c r="F15" s="135"/>
      <c r="G15" s="133"/>
      <c r="H15"/>
      <c r="I15"/>
      <c r="J15"/>
    </row>
    <row r="16" spans="1:10" ht="12" customHeight="1" x14ac:dyDescent="0.4">
      <c r="A16" s="254" t="s">
        <v>258</v>
      </c>
      <c r="B16" s="254"/>
      <c r="C16" s="254"/>
      <c r="D16" s="116">
        <v>9329499</v>
      </c>
      <c r="E16" s="137"/>
      <c r="F16" s="137"/>
      <c r="G16" s="133"/>
      <c r="H16"/>
      <c r="I16"/>
      <c r="J16"/>
    </row>
    <row r="17" spans="1:10" ht="12" customHeight="1" x14ac:dyDescent="0.4">
      <c r="A17" s="249" t="s">
        <v>259</v>
      </c>
      <c r="B17" s="249"/>
      <c r="C17" s="249"/>
      <c r="D17" s="113">
        <v>264126002</v>
      </c>
      <c r="E17" s="135"/>
      <c r="F17" s="135"/>
      <c r="G17" s="136"/>
      <c r="H17"/>
      <c r="I17"/>
      <c r="J17"/>
    </row>
    <row r="18" spans="1:10" ht="9.75" customHeight="1" x14ac:dyDescent="0.4">
      <c r="A18" s="249" t="s">
        <v>260</v>
      </c>
      <c r="B18" s="249"/>
      <c r="C18" s="249"/>
      <c r="D18" s="113">
        <v>0</v>
      </c>
      <c r="E18" s="135"/>
      <c r="F18" s="135"/>
      <c r="G18" s="136"/>
      <c r="H18"/>
      <c r="I18"/>
      <c r="J18"/>
    </row>
    <row r="19" spans="1:10" ht="9.75" customHeight="1" x14ac:dyDescent="0.4">
      <c r="A19" s="249" t="s">
        <v>261</v>
      </c>
      <c r="B19" s="249"/>
      <c r="C19" s="249"/>
      <c r="D19" s="113">
        <v>0</v>
      </c>
      <c r="E19" s="135"/>
      <c r="F19" s="135"/>
      <c r="G19" s="136"/>
      <c r="H19"/>
      <c r="I19"/>
      <c r="J19"/>
    </row>
    <row r="20" spans="1:10" ht="9.75" customHeight="1" x14ac:dyDescent="0.4">
      <c r="A20" s="249" t="s">
        <v>262</v>
      </c>
      <c r="B20" s="249"/>
      <c r="C20" s="249"/>
      <c r="D20" s="113">
        <v>0</v>
      </c>
      <c r="E20" s="135"/>
      <c r="F20" s="135"/>
      <c r="G20" s="136"/>
      <c r="H20"/>
      <c r="I20"/>
      <c r="J20"/>
    </row>
    <row r="21" spans="1:10" ht="9.75" customHeight="1" x14ac:dyDescent="0.4">
      <c r="A21" s="249" t="s">
        <v>263</v>
      </c>
      <c r="B21" s="249"/>
      <c r="C21" s="249"/>
      <c r="D21" s="113">
        <v>0</v>
      </c>
      <c r="E21" s="135"/>
      <c r="F21" s="135"/>
      <c r="G21" s="136"/>
      <c r="H21"/>
      <c r="I21"/>
      <c r="J21"/>
    </row>
    <row r="22" spans="1:10" ht="9.75" customHeight="1" x14ac:dyDescent="0.4">
      <c r="A22" s="249" t="s">
        <v>264</v>
      </c>
      <c r="B22" s="249"/>
      <c r="C22" s="249"/>
      <c r="D22" s="113">
        <v>0</v>
      </c>
      <c r="E22" s="135"/>
      <c r="F22" s="135"/>
      <c r="G22" s="133"/>
      <c r="H22"/>
      <c r="I22"/>
      <c r="J22"/>
    </row>
    <row r="23" spans="1:10" ht="9.75" customHeight="1" x14ac:dyDescent="0.4">
      <c r="A23" s="249" t="s">
        <v>265</v>
      </c>
      <c r="B23" s="249"/>
      <c r="C23" s="249"/>
      <c r="D23" s="113">
        <v>0</v>
      </c>
      <c r="E23" s="135"/>
      <c r="F23" s="135"/>
      <c r="G23" s="133"/>
      <c r="H23"/>
      <c r="I23"/>
      <c r="J23"/>
    </row>
    <row r="24" spans="1:10" ht="9.75" customHeight="1" x14ac:dyDescent="0.4">
      <c r="A24" s="249" t="s">
        <v>266</v>
      </c>
      <c r="B24" s="249"/>
      <c r="C24" s="249"/>
      <c r="D24" s="113">
        <v>0</v>
      </c>
      <c r="E24" s="135"/>
      <c r="F24" s="135"/>
      <c r="G24" s="133"/>
      <c r="H24"/>
      <c r="I24"/>
      <c r="J24"/>
    </row>
    <row r="25" spans="1:10" ht="9.75" customHeight="1" x14ac:dyDescent="0.4">
      <c r="A25" s="249" t="s">
        <v>267</v>
      </c>
      <c r="B25" s="249"/>
      <c r="C25" s="249"/>
      <c r="D25" s="113">
        <v>0</v>
      </c>
      <c r="E25" s="135"/>
      <c r="F25" s="135"/>
      <c r="G25" s="136"/>
      <c r="H25"/>
      <c r="I25"/>
      <c r="J25"/>
    </row>
    <row r="26" spans="1:10" ht="9.75" customHeight="1" x14ac:dyDescent="0.4">
      <c r="A26" s="249" t="s">
        <v>115</v>
      </c>
      <c r="B26" s="249"/>
      <c r="C26" s="249"/>
      <c r="D26" s="113">
        <v>0</v>
      </c>
      <c r="E26" s="135"/>
      <c r="F26" s="135"/>
      <c r="G26" s="136"/>
      <c r="H26"/>
      <c r="I26"/>
      <c r="J26"/>
    </row>
    <row r="27" spans="1:10" ht="12" customHeight="1" x14ac:dyDescent="0.4">
      <c r="A27" s="254" t="s">
        <v>268</v>
      </c>
      <c r="B27" s="254"/>
      <c r="C27" s="254"/>
      <c r="D27" s="137">
        <v>264126002</v>
      </c>
      <c r="E27" s="137"/>
      <c r="F27" s="137"/>
      <c r="G27" s="136"/>
      <c r="H27"/>
      <c r="I27"/>
      <c r="J27"/>
    </row>
    <row r="28" spans="1:10" ht="12" customHeight="1" x14ac:dyDescent="0.4">
      <c r="A28" s="255" t="s">
        <v>269</v>
      </c>
      <c r="B28" s="255"/>
      <c r="C28" s="255"/>
      <c r="D28" s="138">
        <v>386661352</v>
      </c>
      <c r="E28" s="119"/>
      <c r="F28" s="119"/>
      <c r="G28" s="136"/>
      <c r="H28"/>
      <c r="I28"/>
      <c r="J28"/>
    </row>
    <row r="29" spans="1:10" ht="9.75" customHeight="1" x14ac:dyDescent="0.4">
      <c r="H29"/>
      <c r="I29"/>
      <c r="J29"/>
    </row>
    <row r="30" spans="1:10" ht="9.75" customHeight="1" x14ac:dyDescent="0.4">
      <c r="H30"/>
      <c r="I30"/>
      <c r="J30"/>
    </row>
  </sheetData>
  <sheetProtection selectLockedCells="1" selectUnlockedCells="1"/>
  <mergeCells count="29">
    <mergeCell ref="A24:C24"/>
    <mergeCell ref="A25:C25"/>
    <mergeCell ref="A26:C26"/>
    <mergeCell ref="A27:C27"/>
    <mergeCell ref="A28:C28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F1"/>
    <mergeCell ref="A2:C2"/>
    <mergeCell ref="A3:F3"/>
    <mergeCell ref="A4:C4"/>
    <mergeCell ref="A5:C5"/>
    <mergeCell ref="A6:C6"/>
    <mergeCell ref="A7:C7"/>
    <mergeCell ref="A8:C8"/>
    <mergeCell ref="A9:C9"/>
    <mergeCell ref="A10:C10"/>
  </mergeCells>
  <printOptions horizontalCentered="1"/>
  <pageMargins left="0.6694444444444444" right="0.70833333333333337" top="0.98402777777777772" bottom="1.3777777777777778" header="0.51180555555555551" footer="0.51180555555555551"/>
  <pageSetup paperSize="9" firstPageNumber="0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21"/>
  <sheetViews>
    <sheetView workbookViewId="0">
      <selection activeCell="C14" sqref="C14"/>
    </sheetView>
  </sheetViews>
  <sheetFormatPr defaultRowHeight="12.3" x14ac:dyDescent="0.4"/>
  <cols>
    <col min="1" max="1" width="13.71875" bestFit="1" customWidth="1"/>
    <col min="2" max="2" width="12.27734375" bestFit="1" customWidth="1"/>
    <col min="5" max="5" width="12.27734375" bestFit="1" customWidth="1"/>
    <col min="9" max="9" width="11.27734375" bestFit="1" customWidth="1"/>
    <col min="17" max="17" width="12.27734375" bestFit="1" customWidth="1"/>
  </cols>
  <sheetData>
    <row r="4" spans="1:17" x14ac:dyDescent="0.4">
      <c r="B4" s="256">
        <v>2016</v>
      </c>
      <c r="C4" s="256"/>
      <c r="D4" s="256"/>
      <c r="E4" s="256">
        <v>2010</v>
      </c>
      <c r="F4" s="256"/>
      <c r="G4" s="256"/>
    </row>
    <row r="5" spans="1:17" x14ac:dyDescent="0.4">
      <c r="A5" t="s">
        <v>316</v>
      </c>
      <c r="B5" s="113">
        <v>55615549</v>
      </c>
      <c r="C5" s="113">
        <v>69853</v>
      </c>
      <c r="D5" s="113">
        <v>796</v>
      </c>
      <c r="E5" s="113">
        <v>106651469</v>
      </c>
      <c r="F5" s="113">
        <v>110715</v>
      </c>
      <c r="G5" s="113">
        <v>963</v>
      </c>
      <c r="I5" s="99">
        <f>B5-E5</f>
        <v>-51035920</v>
      </c>
      <c r="J5" s="99">
        <f t="shared" ref="J5:K6" si="0">C5-F5</f>
        <v>-40862</v>
      </c>
      <c r="K5" s="99">
        <f t="shared" si="0"/>
        <v>-167</v>
      </c>
    </row>
    <row r="6" spans="1:17" x14ac:dyDescent="0.4">
      <c r="A6" t="s">
        <v>317</v>
      </c>
      <c r="B6" s="113">
        <v>107094201</v>
      </c>
      <c r="C6" s="113">
        <v>116451</v>
      </c>
      <c r="D6" s="113">
        <v>920</v>
      </c>
      <c r="E6" s="113">
        <v>98400457</v>
      </c>
      <c r="F6" s="113">
        <v>127314</v>
      </c>
      <c r="G6" s="113">
        <v>773</v>
      </c>
      <c r="I6" s="99">
        <f>B6-E6</f>
        <v>8693744</v>
      </c>
      <c r="J6" s="99">
        <f t="shared" si="0"/>
        <v>-10863</v>
      </c>
      <c r="K6" s="99">
        <f t="shared" si="0"/>
        <v>147</v>
      </c>
    </row>
    <row r="9" spans="1:17" x14ac:dyDescent="0.4">
      <c r="A9" t="s">
        <v>318</v>
      </c>
      <c r="B9" s="99">
        <f>'Tav. 7'!D39+'Tav. 8'!D43+'Tav. 9'!D34+'Tav. 10'!D39+'Tav. 11'!D31+'Tav. 12'!D49</f>
        <v>157078303</v>
      </c>
      <c r="C9" s="99">
        <f>'Tav. 7'!E39+'Tav. 8'!E43+'Tav. 9'!E34+'Tav. 10'!E39+'Tav. 11'!E31+'Tav. 12'!E49</f>
        <v>153765</v>
      </c>
      <c r="E9" s="96">
        <v>206735450</v>
      </c>
      <c r="F9" s="96">
        <v>244059</v>
      </c>
      <c r="G9" s="96"/>
      <c r="H9" s="96">
        <f>B9-E9</f>
        <v>-49657147</v>
      </c>
      <c r="I9" s="96">
        <f>C9-F9</f>
        <v>-90294</v>
      </c>
      <c r="J9" s="113"/>
      <c r="K9" s="113">
        <f>H9/E9*100</f>
        <v>-24.019657489801581</v>
      </c>
      <c r="L9" s="113">
        <f>I9/F9*100</f>
        <v>-36.996791759369664</v>
      </c>
      <c r="M9" s="113"/>
      <c r="N9" s="113"/>
      <c r="O9" s="113"/>
      <c r="P9" s="113"/>
      <c r="Q9" s="99"/>
    </row>
    <row r="10" spans="1:17" x14ac:dyDescent="0.4">
      <c r="A10" t="s">
        <v>317</v>
      </c>
      <c r="B10" s="99">
        <f>'Tav. 7'!D41+'Tav. 8'!D45+'Tav. 9'!D36+'Tav. 10'!D40+'Tav. 11'!D32+'Tav. 12'!D50</f>
        <v>246689597</v>
      </c>
      <c r="C10" s="99">
        <f>'Tav. 7'!E41+'Tav. 8'!E45+'Tav. 9'!E36+'Tav. 10'!E40+'Tav. 11'!E32+'Tav. 12'!E50</f>
        <v>275399</v>
      </c>
      <c r="E10" s="96">
        <v>292056605</v>
      </c>
      <c r="F10" s="96">
        <v>346018</v>
      </c>
      <c r="G10" s="96"/>
      <c r="H10" s="96">
        <f>B10-E10</f>
        <v>-45367008</v>
      </c>
      <c r="I10" s="96">
        <f>C10-F10</f>
        <v>-70619</v>
      </c>
      <c r="J10" s="113"/>
      <c r="K10" s="113">
        <f>H10/E10*100</f>
        <v>-15.533635337574372</v>
      </c>
      <c r="L10" s="113">
        <f>I10/F10*100</f>
        <v>-20.409053864249838</v>
      </c>
      <c r="M10" s="113"/>
      <c r="N10" s="113"/>
      <c r="O10" s="113"/>
      <c r="P10" s="113"/>
      <c r="Q10" s="99"/>
    </row>
    <row r="11" spans="1:17" x14ac:dyDescent="0.4">
      <c r="H11" s="96"/>
      <c r="I11" s="96">
        <f t="shared" ref="I11" si="1">C11-F11</f>
        <v>0</v>
      </c>
      <c r="K11" s="113"/>
      <c r="L11" s="113"/>
    </row>
    <row r="12" spans="1:17" x14ac:dyDescent="0.4">
      <c r="B12" s="99"/>
      <c r="C12" s="99"/>
      <c r="D12" s="99"/>
      <c r="E12" s="99"/>
      <c r="F12" s="99"/>
      <c r="G12" s="99"/>
      <c r="H12" s="96"/>
      <c r="I12" s="96"/>
      <c r="J12" s="99"/>
      <c r="K12" s="113"/>
      <c r="L12" s="113"/>
    </row>
    <row r="13" spans="1:17" x14ac:dyDescent="0.4">
      <c r="E13" s="99"/>
      <c r="F13" s="99"/>
    </row>
    <row r="14" spans="1:17" x14ac:dyDescent="0.4">
      <c r="A14" s="168" t="s">
        <v>109</v>
      </c>
      <c r="B14" s="113">
        <v>59868468</v>
      </c>
      <c r="C14" s="113">
        <v>341967</v>
      </c>
      <c r="E14" s="113">
        <v>46615560</v>
      </c>
      <c r="F14" s="113">
        <v>291568</v>
      </c>
      <c r="H14" s="96">
        <f>B14-E14</f>
        <v>13252908</v>
      </c>
      <c r="I14" s="96">
        <f>C14-F14</f>
        <v>50399</v>
      </c>
      <c r="J14" s="113"/>
      <c r="K14" s="113">
        <f>H14/E14*100</f>
        <v>28.430223727871123</v>
      </c>
      <c r="L14" s="113">
        <f>I14/F14*100</f>
        <v>17.285504582121494</v>
      </c>
    </row>
    <row r="15" spans="1:17" x14ac:dyDescent="0.4">
      <c r="H15" s="96"/>
      <c r="I15" s="96"/>
      <c r="J15" s="113"/>
      <c r="K15" s="113"/>
      <c r="L15" s="113"/>
    </row>
    <row r="21" spans="5:6" x14ac:dyDescent="0.4">
      <c r="E21" s="99"/>
      <c r="F21" s="99"/>
    </row>
  </sheetData>
  <mergeCells count="2">
    <mergeCell ref="B4:D4"/>
    <mergeCell ref="E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32"/>
  <sheetViews>
    <sheetView zoomScale="120" zoomScaleNormal="120" workbookViewId="0">
      <selection activeCell="A9" sqref="A9:C9"/>
    </sheetView>
  </sheetViews>
  <sheetFormatPr defaultColWidth="8.71875" defaultRowHeight="12.3" x14ac:dyDescent="0.4"/>
  <cols>
    <col min="1" max="1" width="2.5546875" customWidth="1"/>
    <col min="2" max="2" width="8.44140625" customWidth="1"/>
    <col min="3" max="3" width="22.71875" customWidth="1"/>
    <col min="4" max="4" width="16.27734375" customWidth="1"/>
    <col min="5" max="5" width="10.83203125" customWidth="1"/>
    <col min="6" max="6" width="15" customWidth="1"/>
    <col min="7" max="7" width="13.71875" customWidth="1"/>
  </cols>
  <sheetData>
    <row r="1" spans="1:13" ht="45" customHeight="1" x14ac:dyDescent="0.4">
      <c r="A1" s="179" t="s">
        <v>281</v>
      </c>
      <c r="B1" s="179"/>
      <c r="C1" s="185" t="s">
        <v>298</v>
      </c>
      <c r="D1" s="185"/>
      <c r="E1" s="185"/>
      <c r="F1" s="185"/>
      <c r="G1" s="185"/>
    </row>
    <row r="2" spans="1:13" s="139" customFormat="1" ht="19.5" customHeight="1" x14ac:dyDescent="0.4">
      <c r="A2" s="186" t="s">
        <v>1</v>
      </c>
      <c r="B2" s="186"/>
      <c r="C2" s="186"/>
      <c r="D2" s="181" t="s">
        <v>282</v>
      </c>
      <c r="E2" s="187" t="s">
        <v>274</v>
      </c>
      <c r="F2" s="187"/>
      <c r="G2" s="181" t="s">
        <v>283</v>
      </c>
      <c r="L2" s="146"/>
    </row>
    <row r="3" spans="1:13" s="139" customFormat="1" ht="19.5" customHeight="1" x14ac:dyDescent="0.4">
      <c r="A3" s="186"/>
      <c r="B3" s="186"/>
      <c r="C3" s="186"/>
      <c r="D3" s="181"/>
      <c r="E3" s="140" t="s">
        <v>284</v>
      </c>
      <c r="F3" s="140" t="s">
        <v>285</v>
      </c>
      <c r="G3" s="181"/>
    </row>
    <row r="4" spans="1:13" x14ac:dyDescent="0.4">
      <c r="A4" s="175" t="s">
        <v>6</v>
      </c>
      <c r="B4" s="175"/>
      <c r="C4" s="175"/>
      <c r="D4" s="87">
        <v>82</v>
      </c>
      <c r="E4" s="87">
        <v>9.6</v>
      </c>
      <c r="F4" s="87">
        <v>8.4</v>
      </c>
      <c r="G4" s="87">
        <v>100</v>
      </c>
      <c r="M4" s="139"/>
    </row>
    <row r="5" spans="1:13" x14ac:dyDescent="0.4">
      <c r="A5" s="175" t="s">
        <v>7</v>
      </c>
      <c r="B5" s="175"/>
      <c r="C5" s="175"/>
      <c r="D5" s="87">
        <v>67.599999999999994</v>
      </c>
      <c r="E5" s="87">
        <v>29.1</v>
      </c>
      <c r="F5" s="87">
        <v>3.3</v>
      </c>
      <c r="G5" s="87">
        <v>100</v>
      </c>
    </row>
    <row r="6" spans="1:13" x14ac:dyDescent="0.4">
      <c r="A6" s="175" t="s">
        <v>8</v>
      </c>
      <c r="B6" s="175"/>
      <c r="C6" s="175"/>
      <c r="D6" s="87">
        <v>89.7</v>
      </c>
      <c r="E6" s="87">
        <v>8.6999999999999993</v>
      </c>
      <c r="F6" s="87">
        <v>1.6</v>
      </c>
      <c r="G6" s="87">
        <v>100</v>
      </c>
    </row>
    <row r="7" spans="1:13" x14ac:dyDescent="0.4">
      <c r="A7" s="175" t="s">
        <v>9</v>
      </c>
      <c r="B7" s="175"/>
      <c r="C7" s="175"/>
      <c r="D7" s="87">
        <v>86.6</v>
      </c>
      <c r="E7" s="87">
        <v>11.1</v>
      </c>
      <c r="F7" s="87">
        <v>2.2999999999999998</v>
      </c>
      <c r="G7" s="87">
        <v>100</v>
      </c>
    </row>
    <row r="8" spans="1:13" x14ac:dyDescent="0.4">
      <c r="A8" s="175" t="s">
        <v>10</v>
      </c>
      <c r="B8" s="175"/>
      <c r="C8" s="175"/>
      <c r="D8" s="87">
        <v>76.400000000000006</v>
      </c>
      <c r="E8" s="87">
        <v>23.6</v>
      </c>
      <c r="F8" s="87">
        <v>0</v>
      </c>
      <c r="G8" s="87">
        <v>100</v>
      </c>
    </row>
    <row r="9" spans="1:13" x14ac:dyDescent="0.4">
      <c r="A9" s="169" t="s">
        <v>11</v>
      </c>
      <c r="B9" s="169"/>
      <c r="C9" s="169"/>
      <c r="D9" s="147">
        <v>72.400000000000006</v>
      </c>
      <c r="E9" s="147">
        <v>27.6</v>
      </c>
      <c r="F9" s="147">
        <v>0</v>
      </c>
      <c r="G9" s="147">
        <v>100</v>
      </c>
    </row>
    <row r="10" spans="1:13" x14ac:dyDescent="0.4">
      <c r="A10" s="169" t="s">
        <v>48</v>
      </c>
      <c r="B10" s="169"/>
      <c r="C10" s="169"/>
      <c r="D10" s="147">
        <v>85.8</v>
      </c>
      <c r="E10" s="147">
        <v>14.2</v>
      </c>
      <c r="F10" s="147">
        <v>0</v>
      </c>
      <c r="G10" s="147">
        <v>100</v>
      </c>
    </row>
    <row r="11" spans="1:13" x14ac:dyDescent="0.4">
      <c r="A11" s="175" t="s">
        <v>13</v>
      </c>
      <c r="B11" s="175"/>
      <c r="C11" s="175"/>
      <c r="D11" s="87">
        <v>37</v>
      </c>
      <c r="E11" s="87">
        <v>8.1999999999999993</v>
      </c>
      <c r="F11" s="87">
        <v>54.8</v>
      </c>
      <c r="G11" s="87">
        <v>100</v>
      </c>
    </row>
    <row r="12" spans="1:13" x14ac:dyDescent="0.4">
      <c r="A12" s="175" t="s">
        <v>14</v>
      </c>
      <c r="B12" s="175"/>
      <c r="C12" s="175"/>
      <c r="D12" s="87">
        <v>85</v>
      </c>
      <c r="E12" s="87">
        <v>13.2</v>
      </c>
      <c r="F12" s="87">
        <v>1.8</v>
      </c>
      <c r="G12" s="87">
        <v>100</v>
      </c>
    </row>
    <row r="13" spans="1:13" x14ac:dyDescent="0.4">
      <c r="A13" s="175" t="s">
        <v>15</v>
      </c>
      <c r="B13" s="175"/>
      <c r="C13" s="175"/>
      <c r="D13" s="87">
        <v>77.8</v>
      </c>
      <c r="E13" s="87">
        <v>13.2</v>
      </c>
      <c r="F13" s="87">
        <v>9</v>
      </c>
      <c r="G13" s="87">
        <v>100</v>
      </c>
    </row>
    <row r="14" spans="1:13" x14ac:dyDescent="0.4">
      <c r="A14" s="175" t="s">
        <v>16</v>
      </c>
      <c r="B14" s="175"/>
      <c r="C14" s="175"/>
      <c r="D14" s="87">
        <v>71.900000000000006</v>
      </c>
      <c r="E14" s="87">
        <v>12.1</v>
      </c>
      <c r="F14" s="87">
        <v>16</v>
      </c>
      <c r="G14" s="87">
        <v>100</v>
      </c>
    </row>
    <row r="15" spans="1:13" x14ac:dyDescent="0.4">
      <c r="A15" s="175" t="s">
        <v>17</v>
      </c>
      <c r="B15" s="175"/>
      <c r="C15" s="175"/>
      <c r="D15" s="87">
        <v>82.5</v>
      </c>
      <c r="E15" s="87">
        <v>8.8000000000000007</v>
      </c>
      <c r="F15" s="87">
        <v>8.6999999999999993</v>
      </c>
      <c r="G15" s="87">
        <v>100</v>
      </c>
    </row>
    <row r="16" spans="1:13" x14ac:dyDescent="0.4">
      <c r="A16" s="175" t="s">
        <v>18</v>
      </c>
      <c r="B16" s="175"/>
      <c r="C16" s="175"/>
      <c r="D16" s="87">
        <v>76.2</v>
      </c>
      <c r="E16" s="87">
        <v>17.100000000000001</v>
      </c>
      <c r="F16" s="87">
        <v>6.7</v>
      </c>
      <c r="G16" s="87">
        <v>100</v>
      </c>
    </row>
    <row r="17" spans="1:13" x14ac:dyDescent="0.4">
      <c r="A17" s="175" t="s">
        <v>19</v>
      </c>
      <c r="B17" s="175"/>
      <c r="C17" s="175"/>
      <c r="D17" s="87">
        <v>94</v>
      </c>
      <c r="E17" s="87">
        <v>5.7</v>
      </c>
      <c r="F17" s="87">
        <v>0.3</v>
      </c>
      <c r="G17" s="87">
        <v>100</v>
      </c>
    </row>
    <row r="18" spans="1:13" x14ac:dyDescent="0.4">
      <c r="A18" s="175" t="s">
        <v>20</v>
      </c>
      <c r="B18" s="175"/>
      <c r="C18" s="175"/>
      <c r="D18" s="87">
        <v>90.6</v>
      </c>
      <c r="E18" s="87">
        <v>6.7</v>
      </c>
      <c r="F18" s="87">
        <v>2.7</v>
      </c>
      <c r="G18" s="87">
        <v>100</v>
      </c>
    </row>
    <row r="19" spans="1:13" x14ac:dyDescent="0.4">
      <c r="A19" s="175" t="s">
        <v>21</v>
      </c>
      <c r="B19" s="175"/>
      <c r="C19" s="175"/>
      <c r="D19" s="87">
        <v>96.3</v>
      </c>
      <c r="E19" s="87">
        <v>3.7</v>
      </c>
      <c r="F19" s="87">
        <v>0</v>
      </c>
      <c r="G19" s="87">
        <v>100</v>
      </c>
    </row>
    <row r="20" spans="1:13" x14ac:dyDescent="0.4">
      <c r="A20" s="175" t="s">
        <v>22</v>
      </c>
      <c r="B20" s="175"/>
      <c r="C20" s="175"/>
      <c r="D20" s="87">
        <v>85.2</v>
      </c>
      <c r="E20" s="87">
        <v>2.8</v>
      </c>
      <c r="F20" s="87">
        <v>12</v>
      </c>
      <c r="G20" s="87">
        <v>100</v>
      </c>
    </row>
    <row r="21" spans="1:13" x14ac:dyDescent="0.4">
      <c r="A21" s="175" t="s">
        <v>23</v>
      </c>
      <c r="B21" s="175"/>
      <c r="C21" s="175"/>
      <c r="D21" s="87">
        <v>97.4</v>
      </c>
      <c r="E21" s="87">
        <v>2</v>
      </c>
      <c r="F21" s="87">
        <v>0.6</v>
      </c>
      <c r="G21" s="87">
        <v>100</v>
      </c>
    </row>
    <row r="22" spans="1:13" x14ac:dyDescent="0.4">
      <c r="A22" s="175" t="s">
        <v>24</v>
      </c>
      <c r="B22" s="175"/>
      <c r="C22" s="175"/>
      <c r="D22" s="87">
        <v>93.8</v>
      </c>
      <c r="E22" s="87">
        <v>5.6</v>
      </c>
      <c r="F22" s="87">
        <v>0.6</v>
      </c>
      <c r="G22" s="87">
        <v>100</v>
      </c>
    </row>
    <row r="23" spans="1:13" x14ac:dyDescent="0.4">
      <c r="A23" s="175" t="s">
        <v>25</v>
      </c>
      <c r="B23" s="175"/>
      <c r="C23" s="175"/>
      <c r="D23" s="87">
        <v>94</v>
      </c>
      <c r="E23" s="87">
        <v>3.8</v>
      </c>
      <c r="F23" s="87">
        <v>2.2000000000000002</v>
      </c>
      <c r="G23" s="87">
        <v>100</v>
      </c>
    </row>
    <row r="24" spans="1:13" x14ac:dyDescent="0.4">
      <c r="A24" s="175" t="s">
        <v>26</v>
      </c>
      <c r="B24" s="175"/>
      <c r="C24" s="175"/>
      <c r="D24" s="87">
        <v>96.7</v>
      </c>
      <c r="E24" s="87">
        <v>2.8</v>
      </c>
      <c r="F24" s="87">
        <v>0.5</v>
      </c>
      <c r="G24" s="87">
        <v>100</v>
      </c>
    </row>
    <row r="25" spans="1:13" x14ac:dyDescent="0.4">
      <c r="A25" s="175" t="s">
        <v>27</v>
      </c>
      <c r="B25" s="175"/>
      <c r="C25" s="175"/>
      <c r="D25" s="87">
        <v>95.1</v>
      </c>
      <c r="E25" s="87">
        <v>4.8</v>
      </c>
      <c r="F25" s="87">
        <v>0.1</v>
      </c>
      <c r="G25" s="87">
        <v>100</v>
      </c>
    </row>
    <row r="26" spans="1:13" x14ac:dyDescent="0.4">
      <c r="A26" s="177" t="s">
        <v>28</v>
      </c>
      <c r="B26" s="177"/>
      <c r="C26" s="177"/>
      <c r="D26" s="148">
        <v>85.3</v>
      </c>
      <c r="E26" s="148">
        <v>10.8</v>
      </c>
      <c r="F26" s="148">
        <v>3.9</v>
      </c>
      <c r="G26" s="148">
        <v>100</v>
      </c>
    </row>
    <row r="27" spans="1:13" x14ac:dyDescent="0.4">
      <c r="A27" s="177" t="s">
        <v>29</v>
      </c>
      <c r="B27" s="177"/>
      <c r="C27" s="177"/>
      <c r="D27" s="148">
        <v>61.1</v>
      </c>
      <c r="E27" s="148">
        <v>12.8</v>
      </c>
      <c r="F27" s="148">
        <v>26.1</v>
      </c>
      <c r="G27" s="148">
        <v>100</v>
      </c>
    </row>
    <row r="28" spans="1:13" x14ac:dyDescent="0.4">
      <c r="A28" s="177" t="s">
        <v>30</v>
      </c>
      <c r="B28" s="177"/>
      <c r="C28" s="177"/>
      <c r="D28" s="148">
        <v>83.1</v>
      </c>
      <c r="E28" s="148">
        <v>9.5</v>
      </c>
      <c r="F28" s="148">
        <v>7.4</v>
      </c>
      <c r="G28" s="148">
        <v>100</v>
      </c>
    </row>
    <row r="29" spans="1:13" x14ac:dyDescent="0.4">
      <c r="A29" s="177" t="s">
        <v>31</v>
      </c>
      <c r="B29" s="177"/>
      <c r="C29" s="177"/>
      <c r="D29" s="148">
        <v>91.2</v>
      </c>
      <c r="E29" s="148">
        <v>3.2</v>
      </c>
      <c r="F29" s="148">
        <v>5.6</v>
      </c>
      <c r="G29" s="148">
        <v>100</v>
      </c>
    </row>
    <row r="30" spans="1:13" x14ac:dyDescent="0.4">
      <c r="A30" s="177" t="s">
        <v>32</v>
      </c>
      <c r="B30" s="177"/>
      <c r="C30" s="177"/>
      <c r="D30" s="148">
        <v>95.9</v>
      </c>
      <c r="E30" s="148">
        <v>3.8</v>
      </c>
      <c r="F30" s="148">
        <v>0.3</v>
      </c>
      <c r="G30" s="148">
        <v>100</v>
      </c>
    </row>
    <row r="31" spans="1:13" s="141" customFormat="1" x14ac:dyDescent="0.4">
      <c r="A31" s="178" t="s">
        <v>33</v>
      </c>
      <c r="B31" s="178"/>
      <c r="C31" s="178"/>
      <c r="D31" s="149">
        <v>77.7</v>
      </c>
      <c r="E31" s="149">
        <v>10</v>
      </c>
      <c r="F31" s="149">
        <v>12.3</v>
      </c>
      <c r="G31" s="149">
        <v>100</v>
      </c>
      <c r="I31"/>
      <c r="J31"/>
      <c r="K31"/>
      <c r="L31"/>
      <c r="M31"/>
    </row>
    <row r="32" spans="1:13" x14ac:dyDescent="0.4">
      <c r="A32" s="145" t="s">
        <v>34</v>
      </c>
      <c r="B32" s="184" t="s">
        <v>286</v>
      </c>
      <c r="C32" s="184"/>
      <c r="D32" s="184"/>
      <c r="E32" s="184"/>
      <c r="F32" s="184"/>
      <c r="G32" s="184"/>
    </row>
  </sheetData>
  <sheetProtection selectLockedCells="1" selectUnlockedCells="1"/>
  <mergeCells count="35">
    <mergeCell ref="A28:C28"/>
    <mergeCell ref="A29:C29"/>
    <mergeCell ref="A30:C30"/>
    <mergeCell ref="A31:C31"/>
    <mergeCell ref="B32:G32"/>
    <mergeCell ref="A27:C27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15:C15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:B1"/>
    <mergeCell ref="C1:G1"/>
    <mergeCell ref="A2:C3"/>
    <mergeCell ref="D2:D3"/>
    <mergeCell ref="E2:F2"/>
    <mergeCell ref="G2:G3"/>
  </mergeCells>
  <pageMargins left="0.67013888888888884" right="0.70833333333333337" top="0.98402777777777772" bottom="1.3777777777777778" header="0.51180555555555551" footer="0.51180555555555551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T60"/>
  <sheetViews>
    <sheetView zoomScale="120" zoomScaleNormal="120" workbookViewId="0">
      <selection activeCell="C1" sqref="C1:K1"/>
    </sheetView>
  </sheetViews>
  <sheetFormatPr defaultColWidth="9.1640625" defaultRowHeight="12.3" x14ac:dyDescent="0.4"/>
  <cols>
    <col min="1" max="1" width="4.44140625" style="20" customWidth="1"/>
    <col min="2" max="2" width="5.83203125" style="20" customWidth="1"/>
    <col min="3" max="3" width="9.1640625" style="20"/>
    <col min="4" max="11" width="13.1640625" style="20" customWidth="1"/>
    <col min="12" max="12" width="9.1640625" style="20"/>
    <col min="13" max="13" width="14" style="20" bestFit="1" customWidth="1"/>
    <col min="14" max="14" width="12.27734375" style="20" bestFit="1" customWidth="1"/>
    <col min="15" max="15" width="11.27734375" style="20" bestFit="1" customWidth="1"/>
    <col min="16" max="17" width="12.27734375" style="20" bestFit="1" customWidth="1"/>
    <col min="18" max="22" width="11" style="20" bestFit="1" customWidth="1"/>
    <col min="23" max="16384" width="9.1640625" style="20"/>
  </cols>
  <sheetData>
    <row r="1" spans="1:20" ht="24" customHeight="1" x14ac:dyDescent="0.4">
      <c r="A1" s="189" t="s">
        <v>287</v>
      </c>
      <c r="B1" s="189"/>
      <c r="C1" s="190" t="s">
        <v>300</v>
      </c>
      <c r="D1" s="190"/>
      <c r="E1" s="190"/>
      <c r="F1" s="190"/>
      <c r="G1" s="190"/>
      <c r="H1" s="190"/>
      <c r="I1" s="190"/>
      <c r="J1" s="190"/>
      <c r="K1" s="190"/>
    </row>
    <row r="2" spans="1:20" ht="26.1" x14ac:dyDescent="0.4">
      <c r="A2" s="191" t="s">
        <v>1</v>
      </c>
      <c r="B2" s="191"/>
      <c r="C2" s="191"/>
      <c r="D2" s="150" t="s">
        <v>90</v>
      </c>
      <c r="E2" s="150" t="s">
        <v>288</v>
      </c>
      <c r="F2" s="150" t="s">
        <v>92</v>
      </c>
      <c r="G2" s="150" t="s">
        <v>93</v>
      </c>
      <c r="H2" s="150" t="s">
        <v>289</v>
      </c>
      <c r="I2" s="150" t="s">
        <v>95</v>
      </c>
      <c r="J2" s="150" t="s">
        <v>96</v>
      </c>
      <c r="K2" s="150" t="s">
        <v>47</v>
      </c>
      <c r="M2"/>
      <c r="N2"/>
      <c r="O2"/>
      <c r="P2"/>
      <c r="Q2"/>
      <c r="R2"/>
      <c r="S2"/>
      <c r="T2"/>
    </row>
    <row r="3" spans="1:20" x14ac:dyDescent="0.4">
      <c r="A3" s="188" t="s">
        <v>6</v>
      </c>
      <c r="B3" s="188"/>
      <c r="C3" s="188"/>
      <c r="D3" s="151">
        <v>326960690</v>
      </c>
      <c r="E3" s="151">
        <v>0</v>
      </c>
      <c r="F3" s="151">
        <v>3145525</v>
      </c>
      <c r="G3" s="151">
        <v>190803953</v>
      </c>
      <c r="H3" s="151">
        <v>11896987</v>
      </c>
      <c r="I3" s="151">
        <v>20595998</v>
      </c>
      <c r="J3" s="151">
        <v>0</v>
      </c>
      <c r="K3" s="151">
        <v>553403153</v>
      </c>
      <c r="M3"/>
      <c r="N3"/>
      <c r="O3"/>
      <c r="P3"/>
      <c r="Q3"/>
      <c r="R3"/>
      <c r="S3"/>
      <c r="T3"/>
    </row>
    <row r="4" spans="1:20" x14ac:dyDescent="0.4">
      <c r="A4" s="188" t="s">
        <v>7</v>
      </c>
      <c r="B4" s="188"/>
      <c r="C4" s="188"/>
      <c r="D4" s="151">
        <v>10158371</v>
      </c>
      <c r="E4" s="151">
        <v>0</v>
      </c>
      <c r="F4" s="151">
        <v>0</v>
      </c>
      <c r="G4" s="151">
        <v>0</v>
      </c>
      <c r="H4" s="151">
        <v>0</v>
      </c>
      <c r="I4" s="151">
        <v>18084448</v>
      </c>
      <c r="J4" s="151">
        <v>701541</v>
      </c>
      <c r="K4" s="151">
        <v>28944360</v>
      </c>
      <c r="M4"/>
      <c r="N4"/>
      <c r="O4"/>
      <c r="P4"/>
      <c r="Q4"/>
      <c r="R4"/>
      <c r="S4"/>
      <c r="T4"/>
    </row>
    <row r="5" spans="1:20" x14ac:dyDescent="0.4">
      <c r="A5" s="188" t="s">
        <v>8</v>
      </c>
      <c r="B5" s="188"/>
      <c r="C5" s="188"/>
      <c r="D5" s="151">
        <v>157489364</v>
      </c>
      <c r="E5" s="151">
        <v>27480988</v>
      </c>
      <c r="F5" s="151">
        <v>0</v>
      </c>
      <c r="G5" s="151">
        <v>24257757</v>
      </c>
      <c r="H5" s="151">
        <v>0</v>
      </c>
      <c r="I5" s="151">
        <v>114558</v>
      </c>
      <c r="J5" s="151">
        <v>0</v>
      </c>
      <c r="K5" s="151">
        <v>209342667</v>
      </c>
      <c r="M5"/>
      <c r="N5"/>
      <c r="O5"/>
      <c r="P5"/>
      <c r="Q5"/>
      <c r="R5"/>
      <c r="S5"/>
      <c r="T5"/>
    </row>
    <row r="6" spans="1:20" x14ac:dyDescent="0.4">
      <c r="A6" s="188" t="s">
        <v>9</v>
      </c>
      <c r="B6" s="188"/>
      <c r="C6" s="188"/>
      <c r="D6" s="151">
        <v>1078597199</v>
      </c>
      <c r="E6" s="151">
        <v>93053307</v>
      </c>
      <c r="F6" s="151">
        <v>17133999</v>
      </c>
      <c r="G6" s="151">
        <v>73131429</v>
      </c>
      <c r="H6" s="151">
        <v>0</v>
      </c>
      <c r="I6" s="151">
        <v>8644668</v>
      </c>
      <c r="J6" s="151">
        <v>29054242</v>
      </c>
      <c r="K6" s="151">
        <v>1299614844</v>
      </c>
      <c r="M6"/>
      <c r="N6"/>
      <c r="O6"/>
      <c r="P6"/>
      <c r="Q6"/>
      <c r="R6"/>
      <c r="S6"/>
      <c r="T6"/>
    </row>
    <row r="7" spans="1:20" x14ac:dyDescent="0.4">
      <c r="A7" s="188" t="s">
        <v>10</v>
      </c>
      <c r="B7" s="188"/>
      <c r="C7" s="188"/>
      <c r="D7" s="151">
        <v>36948208</v>
      </c>
      <c r="E7" s="151">
        <v>0</v>
      </c>
      <c r="F7" s="151">
        <v>0</v>
      </c>
      <c r="G7" s="151">
        <v>0</v>
      </c>
      <c r="H7" s="151">
        <v>0</v>
      </c>
      <c r="I7" s="151">
        <v>305629</v>
      </c>
      <c r="J7" s="151">
        <v>368950468</v>
      </c>
      <c r="K7" s="151">
        <v>406204305</v>
      </c>
      <c r="M7"/>
      <c r="N7"/>
      <c r="O7"/>
      <c r="P7"/>
      <c r="Q7"/>
      <c r="R7"/>
      <c r="S7"/>
      <c r="T7"/>
    </row>
    <row r="8" spans="1:20" x14ac:dyDescent="0.4">
      <c r="A8" s="192" t="s">
        <v>290</v>
      </c>
      <c r="B8" s="192"/>
      <c r="C8" s="192"/>
      <c r="D8" s="152">
        <v>0</v>
      </c>
      <c r="E8" s="152">
        <v>0</v>
      </c>
      <c r="F8" s="152">
        <v>0</v>
      </c>
      <c r="G8" s="152">
        <v>0</v>
      </c>
      <c r="H8" s="152">
        <v>0</v>
      </c>
      <c r="I8" s="152">
        <v>0</v>
      </c>
      <c r="J8" s="152">
        <v>270380141</v>
      </c>
      <c r="K8" s="152">
        <v>270380141</v>
      </c>
      <c r="M8"/>
      <c r="N8"/>
      <c r="O8"/>
      <c r="P8"/>
      <c r="Q8"/>
      <c r="R8"/>
      <c r="S8"/>
      <c r="T8"/>
    </row>
    <row r="9" spans="1:20" x14ac:dyDescent="0.4">
      <c r="A9" s="192" t="s">
        <v>48</v>
      </c>
      <c r="B9" s="192"/>
      <c r="C9" s="192"/>
      <c r="D9" s="152">
        <v>36948208</v>
      </c>
      <c r="E9" s="152">
        <v>0</v>
      </c>
      <c r="F9" s="152">
        <v>0</v>
      </c>
      <c r="G9" s="152">
        <v>0</v>
      </c>
      <c r="H9" s="152">
        <v>0</v>
      </c>
      <c r="I9" s="152">
        <v>305629</v>
      </c>
      <c r="J9" s="152">
        <v>98570327</v>
      </c>
      <c r="K9" s="152">
        <v>135824164</v>
      </c>
      <c r="M9"/>
      <c r="N9"/>
      <c r="O9"/>
      <c r="P9"/>
      <c r="Q9"/>
      <c r="R9"/>
      <c r="S9"/>
      <c r="T9"/>
    </row>
    <row r="10" spans="1:20" x14ac:dyDescent="0.4">
      <c r="A10" s="188" t="s">
        <v>13</v>
      </c>
      <c r="B10" s="188"/>
      <c r="C10" s="188"/>
      <c r="D10" s="151">
        <v>324648810</v>
      </c>
      <c r="E10" s="151">
        <v>0</v>
      </c>
      <c r="F10" s="151">
        <v>0</v>
      </c>
      <c r="G10" s="151">
        <v>0</v>
      </c>
      <c r="H10" s="151">
        <v>179052446</v>
      </c>
      <c r="I10" s="151">
        <v>7207396</v>
      </c>
      <c r="J10" s="151">
        <v>0</v>
      </c>
      <c r="K10" s="151">
        <v>510908652</v>
      </c>
      <c r="M10"/>
      <c r="N10"/>
      <c r="O10"/>
      <c r="P10"/>
      <c r="Q10"/>
      <c r="R10"/>
      <c r="S10"/>
      <c r="T10"/>
    </row>
    <row r="11" spans="1:20" x14ac:dyDescent="0.4">
      <c r="A11" s="188" t="s">
        <v>14</v>
      </c>
      <c r="B11" s="188"/>
      <c r="C11" s="188"/>
      <c r="D11" s="151">
        <v>164132179</v>
      </c>
      <c r="E11" s="151">
        <v>137288972</v>
      </c>
      <c r="F11" s="151">
        <v>0</v>
      </c>
      <c r="G11" s="151">
        <v>12895225</v>
      </c>
      <c r="H11" s="151">
        <v>31279508</v>
      </c>
      <c r="I11" s="151">
        <v>0</v>
      </c>
      <c r="J11" s="151">
        <v>10133898</v>
      </c>
      <c r="K11" s="151">
        <v>355729782</v>
      </c>
      <c r="M11"/>
      <c r="N11"/>
      <c r="O11"/>
      <c r="P11"/>
      <c r="Q11"/>
      <c r="R11"/>
      <c r="S11"/>
      <c r="T11"/>
    </row>
    <row r="12" spans="1:20" x14ac:dyDescent="0.4">
      <c r="A12" s="188" t="s">
        <v>15</v>
      </c>
      <c r="B12" s="188"/>
      <c r="C12" s="188"/>
      <c r="D12" s="151">
        <v>504643516</v>
      </c>
      <c r="E12" s="151">
        <v>43839272</v>
      </c>
      <c r="F12" s="151">
        <v>0</v>
      </c>
      <c r="G12" s="151">
        <v>20508109</v>
      </c>
      <c r="H12" s="151">
        <v>19291342</v>
      </c>
      <c r="I12" s="151">
        <v>120272307</v>
      </c>
      <c r="J12" s="151">
        <v>1854852</v>
      </c>
      <c r="K12" s="151">
        <v>710409398</v>
      </c>
      <c r="M12"/>
      <c r="N12"/>
      <c r="O12"/>
      <c r="P12"/>
      <c r="Q12"/>
      <c r="R12"/>
      <c r="S12"/>
      <c r="T12"/>
    </row>
    <row r="13" spans="1:20" x14ac:dyDescent="0.4">
      <c r="A13" s="188" t="s">
        <v>16</v>
      </c>
      <c r="B13" s="188"/>
      <c r="C13" s="188"/>
      <c r="D13" s="151">
        <v>283653145</v>
      </c>
      <c r="E13" s="151">
        <v>848125</v>
      </c>
      <c r="F13" s="151">
        <v>0</v>
      </c>
      <c r="G13" s="151">
        <v>105397209</v>
      </c>
      <c r="H13" s="151">
        <v>46758817</v>
      </c>
      <c r="I13" s="151">
        <v>15659523</v>
      </c>
      <c r="J13" s="151">
        <v>16842860</v>
      </c>
      <c r="K13" s="151">
        <v>469159679</v>
      </c>
      <c r="M13"/>
      <c r="N13"/>
      <c r="O13"/>
      <c r="P13"/>
      <c r="Q13"/>
      <c r="R13"/>
      <c r="S13"/>
      <c r="T13"/>
    </row>
    <row r="14" spans="1:20" x14ac:dyDescent="0.4">
      <c r="A14" s="188" t="s">
        <v>17</v>
      </c>
      <c r="B14" s="188"/>
      <c r="C14" s="188"/>
      <c r="D14" s="151">
        <v>49572573</v>
      </c>
      <c r="E14" s="151">
        <v>19591235</v>
      </c>
      <c r="F14" s="151">
        <v>0</v>
      </c>
      <c r="G14" s="151">
        <v>0</v>
      </c>
      <c r="H14" s="151">
        <v>6258605</v>
      </c>
      <c r="I14" s="151">
        <v>0</v>
      </c>
      <c r="J14" s="151">
        <v>0</v>
      </c>
      <c r="K14" s="151">
        <v>75422413</v>
      </c>
      <c r="M14"/>
      <c r="N14"/>
      <c r="O14"/>
      <c r="P14"/>
      <c r="Q14"/>
      <c r="R14"/>
      <c r="S14"/>
      <c r="T14"/>
    </row>
    <row r="15" spans="1:20" x14ac:dyDescent="0.4">
      <c r="A15" s="188" t="s">
        <v>18</v>
      </c>
      <c r="B15" s="188"/>
      <c r="C15" s="188"/>
      <c r="D15" s="151">
        <v>141315957</v>
      </c>
      <c r="E15" s="151">
        <v>0</v>
      </c>
      <c r="F15" s="151">
        <v>7212442</v>
      </c>
      <c r="G15" s="151">
        <v>39225</v>
      </c>
      <c r="H15" s="151">
        <v>0</v>
      </c>
      <c r="I15" s="151">
        <v>1942088</v>
      </c>
      <c r="J15" s="151">
        <v>0</v>
      </c>
      <c r="K15" s="151">
        <v>150509712</v>
      </c>
      <c r="M15"/>
      <c r="N15"/>
      <c r="O15"/>
      <c r="P15"/>
      <c r="Q15"/>
      <c r="R15"/>
      <c r="S15"/>
      <c r="T15"/>
    </row>
    <row r="16" spans="1:20" x14ac:dyDescent="0.4">
      <c r="A16" s="188" t="s">
        <v>19</v>
      </c>
      <c r="B16" s="188"/>
      <c r="C16" s="188"/>
      <c r="D16" s="151">
        <v>689118115</v>
      </c>
      <c r="E16" s="151">
        <v>59082913</v>
      </c>
      <c r="F16" s="151">
        <v>31769</v>
      </c>
      <c r="G16" s="151">
        <v>577164</v>
      </c>
      <c r="H16" s="151">
        <v>0</v>
      </c>
      <c r="I16" s="151">
        <v>2273561</v>
      </c>
      <c r="J16" s="151">
        <v>0</v>
      </c>
      <c r="K16" s="151">
        <v>751083522</v>
      </c>
      <c r="M16"/>
      <c r="N16"/>
      <c r="O16"/>
      <c r="P16"/>
      <c r="Q16"/>
      <c r="R16"/>
      <c r="S16"/>
      <c r="T16"/>
    </row>
    <row r="17" spans="1:20" x14ac:dyDescent="0.4">
      <c r="A17" s="188" t="s">
        <v>20</v>
      </c>
      <c r="B17" s="188"/>
      <c r="C17" s="188"/>
      <c r="D17" s="151">
        <v>58246899</v>
      </c>
      <c r="E17" s="151">
        <v>19481620</v>
      </c>
      <c r="F17" s="151">
        <v>9103099</v>
      </c>
      <c r="G17" s="151">
        <v>0</v>
      </c>
      <c r="H17" s="151">
        <v>0</v>
      </c>
      <c r="I17" s="151">
        <v>1744607</v>
      </c>
      <c r="J17" s="151">
        <v>0</v>
      </c>
      <c r="K17" s="151">
        <v>88576225</v>
      </c>
      <c r="M17"/>
      <c r="N17"/>
      <c r="O17"/>
      <c r="P17"/>
      <c r="Q17"/>
      <c r="R17"/>
      <c r="S17"/>
      <c r="T17"/>
    </row>
    <row r="18" spans="1:20" x14ac:dyDescent="0.4">
      <c r="A18" s="188" t="s">
        <v>21</v>
      </c>
      <c r="B18" s="188"/>
      <c r="C18" s="188"/>
      <c r="D18" s="151">
        <v>11372916</v>
      </c>
      <c r="E18" s="151">
        <v>6014543</v>
      </c>
      <c r="F18" s="151">
        <v>0</v>
      </c>
      <c r="G18" s="151">
        <v>0</v>
      </c>
      <c r="H18" s="151">
        <v>0</v>
      </c>
      <c r="I18" s="151">
        <v>0</v>
      </c>
      <c r="J18" s="151">
        <v>0</v>
      </c>
      <c r="K18" s="151">
        <v>17387459</v>
      </c>
      <c r="M18"/>
      <c r="N18"/>
      <c r="O18"/>
      <c r="P18"/>
      <c r="Q18"/>
      <c r="R18"/>
      <c r="S18"/>
      <c r="T18"/>
    </row>
    <row r="19" spans="1:20" x14ac:dyDescent="0.4">
      <c r="A19" s="188" t="s">
        <v>22</v>
      </c>
      <c r="B19" s="188"/>
      <c r="C19" s="188"/>
      <c r="D19" s="151">
        <v>167150164</v>
      </c>
      <c r="E19" s="151">
        <v>118557272</v>
      </c>
      <c r="F19" s="151">
        <v>0</v>
      </c>
      <c r="G19" s="151">
        <v>2562373</v>
      </c>
      <c r="H19" s="151">
        <v>0</v>
      </c>
      <c r="I19" s="151">
        <v>0</v>
      </c>
      <c r="J19" s="151">
        <v>0</v>
      </c>
      <c r="K19" s="151">
        <v>288269809</v>
      </c>
      <c r="M19"/>
      <c r="N19"/>
      <c r="O19"/>
      <c r="P19"/>
      <c r="Q19"/>
      <c r="R19"/>
      <c r="S19"/>
      <c r="T19"/>
    </row>
    <row r="20" spans="1:20" x14ac:dyDescent="0.4">
      <c r="A20" s="188" t="s">
        <v>23</v>
      </c>
      <c r="B20" s="188"/>
      <c r="C20" s="188"/>
      <c r="D20" s="151">
        <v>183402070</v>
      </c>
      <c r="E20" s="151">
        <v>93274659</v>
      </c>
      <c r="F20" s="151">
        <v>0</v>
      </c>
      <c r="G20" s="151">
        <v>0</v>
      </c>
      <c r="H20" s="151">
        <v>0</v>
      </c>
      <c r="I20" s="151">
        <v>0</v>
      </c>
      <c r="J20" s="151">
        <v>0</v>
      </c>
      <c r="K20" s="151">
        <v>276676729</v>
      </c>
      <c r="M20"/>
      <c r="N20"/>
      <c r="O20"/>
      <c r="P20"/>
      <c r="Q20"/>
      <c r="R20"/>
      <c r="S20"/>
      <c r="T20"/>
    </row>
    <row r="21" spans="1:20" x14ac:dyDescent="0.4">
      <c r="A21" s="188" t="s">
        <v>24</v>
      </c>
      <c r="B21" s="188"/>
      <c r="C21" s="188"/>
      <c r="D21" s="151">
        <v>26931857</v>
      </c>
      <c r="E21" s="151">
        <v>7328696</v>
      </c>
      <c r="F21" s="151">
        <v>0</v>
      </c>
      <c r="G21" s="151">
        <v>0</v>
      </c>
      <c r="H21" s="151">
        <v>0</v>
      </c>
      <c r="I21" s="151">
        <v>0</v>
      </c>
      <c r="J21" s="151">
        <v>0</v>
      </c>
      <c r="K21" s="151">
        <v>34260553</v>
      </c>
      <c r="M21"/>
      <c r="N21"/>
      <c r="O21"/>
      <c r="P21"/>
      <c r="Q21"/>
      <c r="R21"/>
      <c r="S21"/>
      <c r="T21"/>
    </row>
    <row r="22" spans="1:20" x14ac:dyDescent="0.4">
      <c r="A22" s="188" t="s">
        <v>25</v>
      </c>
      <c r="B22" s="188"/>
      <c r="C22" s="188"/>
      <c r="D22" s="151">
        <v>37324392</v>
      </c>
      <c r="E22" s="151">
        <v>5239439</v>
      </c>
      <c r="F22" s="151">
        <v>0</v>
      </c>
      <c r="G22" s="151">
        <v>933481</v>
      </c>
      <c r="H22" s="151">
        <v>0</v>
      </c>
      <c r="I22" s="151">
        <v>167857</v>
      </c>
      <c r="J22" s="151">
        <v>0</v>
      </c>
      <c r="K22" s="151">
        <v>43665169</v>
      </c>
      <c r="M22"/>
      <c r="N22"/>
      <c r="O22"/>
      <c r="P22"/>
      <c r="Q22"/>
      <c r="R22"/>
      <c r="S22"/>
      <c r="T22"/>
    </row>
    <row r="23" spans="1:20" x14ac:dyDescent="0.4">
      <c r="A23" s="188" t="s">
        <v>26</v>
      </c>
      <c r="B23" s="188"/>
      <c r="C23" s="188"/>
      <c r="D23" s="151">
        <v>332638688</v>
      </c>
      <c r="E23" s="151">
        <v>64846691</v>
      </c>
      <c r="F23" s="151">
        <v>0</v>
      </c>
      <c r="G23" s="151">
        <v>0</v>
      </c>
      <c r="H23" s="151">
        <v>0</v>
      </c>
      <c r="I23" s="151">
        <v>0</v>
      </c>
      <c r="J23" s="151">
        <v>0</v>
      </c>
      <c r="K23" s="151">
        <v>397485379</v>
      </c>
      <c r="M23"/>
      <c r="N23"/>
      <c r="O23"/>
      <c r="P23"/>
      <c r="Q23"/>
      <c r="R23"/>
      <c r="S23"/>
      <c r="T23"/>
    </row>
    <row r="24" spans="1:20" x14ac:dyDescent="0.4">
      <c r="A24" s="188" t="s">
        <v>27</v>
      </c>
      <c r="B24" s="188"/>
      <c r="C24" s="188"/>
      <c r="D24" s="151">
        <v>356886777</v>
      </c>
      <c r="E24" s="151">
        <v>30739100</v>
      </c>
      <c r="F24" s="151">
        <v>0</v>
      </c>
      <c r="G24" s="151">
        <v>1315760</v>
      </c>
      <c r="H24" s="151">
        <v>0</v>
      </c>
      <c r="I24" s="151">
        <v>432407</v>
      </c>
      <c r="J24" s="151">
        <v>0</v>
      </c>
      <c r="K24" s="151">
        <v>389374044</v>
      </c>
      <c r="M24"/>
      <c r="N24"/>
      <c r="O24"/>
      <c r="P24"/>
      <c r="Q24"/>
      <c r="R24"/>
      <c r="S24"/>
      <c r="T24"/>
    </row>
    <row r="25" spans="1:20" x14ac:dyDescent="0.4">
      <c r="A25" s="193" t="s">
        <v>28</v>
      </c>
      <c r="B25" s="193"/>
      <c r="C25" s="193"/>
      <c r="D25" s="153">
        <v>1573205624</v>
      </c>
      <c r="E25" s="153">
        <v>120534295</v>
      </c>
      <c r="F25" s="153">
        <v>20279524</v>
      </c>
      <c r="G25" s="153">
        <v>288193139</v>
      </c>
      <c r="H25" s="153">
        <v>11896987</v>
      </c>
      <c r="I25" s="153">
        <v>47439672</v>
      </c>
      <c r="J25" s="153">
        <v>29755783</v>
      </c>
      <c r="K25" s="153">
        <v>2091305024</v>
      </c>
      <c r="M25"/>
      <c r="N25"/>
      <c r="O25"/>
      <c r="P25"/>
      <c r="Q25"/>
      <c r="R25"/>
      <c r="S25"/>
      <c r="T25"/>
    </row>
    <row r="26" spans="1:20" x14ac:dyDescent="0.4">
      <c r="A26" s="193" t="s">
        <v>29</v>
      </c>
      <c r="B26" s="193"/>
      <c r="C26" s="193"/>
      <c r="D26" s="153">
        <v>1030372713</v>
      </c>
      <c r="E26" s="153">
        <v>181128244</v>
      </c>
      <c r="F26" s="153">
        <v>0</v>
      </c>
      <c r="G26" s="153">
        <v>33403334</v>
      </c>
      <c r="H26" s="153">
        <v>229623296</v>
      </c>
      <c r="I26" s="153">
        <v>127785332</v>
      </c>
      <c r="J26" s="153">
        <v>380939218</v>
      </c>
      <c r="K26" s="153">
        <v>1983252137</v>
      </c>
      <c r="M26"/>
      <c r="N26"/>
      <c r="O26"/>
      <c r="P26"/>
      <c r="Q26"/>
      <c r="R26"/>
      <c r="S26"/>
      <c r="T26"/>
    </row>
    <row r="27" spans="1:20" x14ac:dyDescent="0.4">
      <c r="A27" s="193" t="s">
        <v>30</v>
      </c>
      <c r="B27" s="193"/>
      <c r="C27" s="193"/>
      <c r="D27" s="153">
        <v>1163659790</v>
      </c>
      <c r="E27" s="153">
        <v>79522273</v>
      </c>
      <c r="F27" s="153">
        <v>7244211</v>
      </c>
      <c r="G27" s="153">
        <v>106013598</v>
      </c>
      <c r="H27" s="153">
        <v>53017422</v>
      </c>
      <c r="I27" s="153">
        <v>19875172</v>
      </c>
      <c r="J27" s="153">
        <v>16842860</v>
      </c>
      <c r="K27" s="153">
        <v>1446175326</v>
      </c>
      <c r="M27"/>
      <c r="N27"/>
      <c r="O27"/>
      <c r="P27"/>
      <c r="Q27"/>
      <c r="R27"/>
      <c r="S27"/>
      <c r="T27"/>
    </row>
    <row r="28" spans="1:20" x14ac:dyDescent="0.4">
      <c r="A28" s="193" t="s">
        <v>31</v>
      </c>
      <c r="B28" s="193"/>
      <c r="C28" s="193"/>
      <c r="D28" s="153">
        <v>484428298</v>
      </c>
      <c r="E28" s="153">
        <v>249896229</v>
      </c>
      <c r="F28" s="153">
        <v>9103099</v>
      </c>
      <c r="G28" s="153">
        <v>3495854</v>
      </c>
      <c r="H28" s="153">
        <v>0</v>
      </c>
      <c r="I28" s="153">
        <v>1912464</v>
      </c>
      <c r="J28" s="153">
        <v>0</v>
      </c>
      <c r="K28" s="153">
        <v>748835944</v>
      </c>
      <c r="M28"/>
      <c r="N28"/>
      <c r="O28"/>
      <c r="P28"/>
      <c r="Q28"/>
      <c r="R28"/>
      <c r="S28"/>
      <c r="T28"/>
    </row>
    <row r="29" spans="1:20" x14ac:dyDescent="0.4">
      <c r="A29" s="193" t="s">
        <v>32</v>
      </c>
      <c r="B29" s="193"/>
      <c r="C29" s="193"/>
      <c r="D29" s="153">
        <v>689525465</v>
      </c>
      <c r="E29" s="153">
        <v>95585791</v>
      </c>
      <c r="F29" s="153">
        <v>0</v>
      </c>
      <c r="G29" s="153">
        <v>1315760</v>
      </c>
      <c r="H29" s="153">
        <v>0</v>
      </c>
      <c r="I29" s="153">
        <v>432407</v>
      </c>
      <c r="J29" s="153">
        <v>0</v>
      </c>
      <c r="K29" s="153">
        <v>786859423</v>
      </c>
      <c r="M29"/>
      <c r="N29"/>
      <c r="O29"/>
      <c r="P29"/>
      <c r="Q29"/>
      <c r="R29"/>
      <c r="S29"/>
      <c r="T29"/>
    </row>
    <row r="30" spans="1:20" x14ac:dyDescent="0.4">
      <c r="A30" s="193" t="s">
        <v>33</v>
      </c>
      <c r="B30" s="193"/>
      <c r="C30" s="193"/>
      <c r="D30" s="153">
        <v>4941191890</v>
      </c>
      <c r="E30" s="153">
        <v>726666832</v>
      </c>
      <c r="F30" s="153">
        <v>36626834</v>
      </c>
      <c r="G30" s="153">
        <v>432421685</v>
      </c>
      <c r="H30" s="153">
        <v>294537705</v>
      </c>
      <c r="I30" s="153">
        <v>197445047</v>
      </c>
      <c r="J30" s="153">
        <v>427537861</v>
      </c>
      <c r="K30" s="153">
        <v>7056427854</v>
      </c>
      <c r="M30"/>
      <c r="N30"/>
      <c r="O30"/>
      <c r="P30"/>
      <c r="Q30"/>
      <c r="R30"/>
      <c r="S30"/>
      <c r="T30"/>
    </row>
    <row r="31" spans="1:20" x14ac:dyDescent="0.4">
      <c r="A31" s="154" t="s">
        <v>49</v>
      </c>
      <c r="B31" s="194" t="s">
        <v>291</v>
      </c>
      <c r="C31" s="194"/>
      <c r="D31" s="194"/>
      <c r="E31" s="194"/>
      <c r="F31" s="194"/>
      <c r="G31" s="194"/>
      <c r="H31" s="194"/>
      <c r="I31" s="194"/>
      <c r="J31" s="194"/>
      <c r="K31" s="194"/>
    </row>
    <row r="33" spans="3:19" x14ac:dyDescent="0.4">
      <c r="C33" s="155"/>
      <c r="D33"/>
      <c r="E33"/>
      <c r="F33"/>
      <c r="G33"/>
      <c r="H33"/>
      <c r="I33"/>
      <c r="J33"/>
      <c r="K33"/>
      <c r="L33"/>
      <c r="M33"/>
    </row>
    <row r="34" spans="3:19" x14ac:dyDescent="0.4">
      <c r="D34"/>
      <c r="E34"/>
      <c r="F34"/>
      <c r="G34"/>
      <c r="H34"/>
      <c r="I34"/>
      <c r="J34"/>
      <c r="K34"/>
      <c r="L34"/>
      <c r="M34"/>
    </row>
    <row r="35" spans="3:19" x14ac:dyDescent="0.4">
      <c r="D35"/>
      <c r="E35"/>
      <c r="F35"/>
      <c r="G35"/>
      <c r="H35"/>
      <c r="I35"/>
      <c r="J35"/>
      <c r="K35"/>
      <c r="L35"/>
      <c r="M35"/>
      <c r="S35" s="156"/>
    </row>
    <row r="36" spans="3:19" x14ac:dyDescent="0.4">
      <c r="D36"/>
      <c r="E36"/>
      <c r="F36"/>
      <c r="G36"/>
      <c r="H36"/>
      <c r="I36"/>
      <c r="J36"/>
      <c r="K36"/>
      <c r="L36"/>
      <c r="M36"/>
    </row>
    <row r="37" spans="3:19" x14ac:dyDescent="0.4">
      <c r="D37"/>
      <c r="E37"/>
      <c r="F37"/>
      <c r="G37"/>
      <c r="H37"/>
      <c r="I37"/>
      <c r="J37"/>
      <c r="K37"/>
      <c r="L37"/>
      <c r="M37"/>
    </row>
    <row r="38" spans="3:19" x14ac:dyDescent="0.4">
      <c r="D38"/>
      <c r="E38"/>
      <c r="F38"/>
      <c r="G38"/>
      <c r="H38"/>
      <c r="I38"/>
      <c r="J38"/>
      <c r="K38"/>
      <c r="L38"/>
      <c r="M38"/>
    </row>
    <row r="39" spans="3:19" x14ac:dyDescent="0.4">
      <c r="D39"/>
      <c r="E39"/>
      <c r="F39"/>
      <c r="G39"/>
      <c r="H39"/>
      <c r="I39"/>
      <c r="J39"/>
      <c r="K39"/>
      <c r="L39"/>
      <c r="M39"/>
    </row>
    <row r="40" spans="3:19" x14ac:dyDescent="0.4">
      <c r="D40"/>
      <c r="E40"/>
      <c r="F40"/>
      <c r="G40"/>
      <c r="H40"/>
      <c r="I40"/>
      <c r="J40"/>
      <c r="K40"/>
      <c r="L40"/>
      <c r="M40"/>
    </row>
    <row r="41" spans="3:19" x14ac:dyDescent="0.4">
      <c r="D41"/>
      <c r="E41"/>
      <c r="F41"/>
      <c r="G41"/>
      <c r="H41"/>
      <c r="I41"/>
      <c r="J41"/>
      <c r="K41"/>
      <c r="L41"/>
      <c r="M41"/>
    </row>
    <row r="42" spans="3:19" x14ac:dyDescent="0.4">
      <c r="D42"/>
      <c r="E42"/>
      <c r="F42"/>
      <c r="G42"/>
      <c r="H42"/>
      <c r="I42"/>
      <c r="J42"/>
      <c r="K42"/>
      <c r="L42"/>
      <c r="M42"/>
    </row>
    <row r="43" spans="3:19" x14ac:dyDescent="0.4">
      <c r="D43"/>
      <c r="E43"/>
      <c r="F43"/>
      <c r="G43"/>
      <c r="H43"/>
      <c r="I43"/>
      <c r="J43"/>
      <c r="K43"/>
      <c r="L43"/>
      <c r="M43"/>
    </row>
    <row r="44" spans="3:19" x14ac:dyDescent="0.4">
      <c r="D44"/>
      <c r="E44"/>
      <c r="F44"/>
      <c r="G44"/>
      <c r="H44"/>
      <c r="I44"/>
      <c r="J44"/>
      <c r="K44"/>
      <c r="L44"/>
      <c r="M44"/>
    </row>
    <row r="45" spans="3:19" x14ac:dyDescent="0.4">
      <c r="D45"/>
      <c r="E45"/>
      <c r="F45"/>
      <c r="G45"/>
      <c r="H45"/>
      <c r="I45"/>
      <c r="J45"/>
      <c r="K45"/>
      <c r="L45"/>
      <c r="M45"/>
    </row>
    <row r="46" spans="3:19" x14ac:dyDescent="0.4">
      <c r="D46"/>
      <c r="E46"/>
      <c r="F46"/>
      <c r="G46"/>
      <c r="H46"/>
      <c r="I46"/>
      <c r="J46"/>
      <c r="K46"/>
      <c r="L46"/>
      <c r="M46"/>
    </row>
    <row r="47" spans="3:19" x14ac:dyDescent="0.4">
      <c r="D47"/>
      <c r="E47"/>
      <c r="F47"/>
      <c r="G47"/>
      <c r="H47"/>
      <c r="I47"/>
      <c r="J47"/>
      <c r="K47"/>
      <c r="L47"/>
      <c r="M47"/>
    </row>
    <row r="48" spans="3:19" x14ac:dyDescent="0.4">
      <c r="D48"/>
      <c r="E48"/>
      <c r="F48"/>
      <c r="G48"/>
      <c r="H48"/>
      <c r="I48"/>
      <c r="J48"/>
      <c r="K48"/>
      <c r="L48"/>
      <c r="M48"/>
    </row>
    <row r="49" spans="4:13" x14ac:dyDescent="0.4">
      <c r="D49"/>
      <c r="E49"/>
      <c r="F49"/>
      <c r="G49"/>
      <c r="H49"/>
      <c r="I49"/>
      <c r="J49"/>
      <c r="K49"/>
      <c r="L49"/>
      <c r="M49"/>
    </row>
    <row r="50" spans="4:13" x14ac:dyDescent="0.4">
      <c r="D50"/>
      <c r="E50"/>
      <c r="F50"/>
      <c r="G50"/>
      <c r="H50"/>
      <c r="I50"/>
      <c r="J50"/>
      <c r="K50"/>
      <c r="L50"/>
      <c r="M50"/>
    </row>
    <row r="51" spans="4:13" x14ac:dyDescent="0.4">
      <c r="D51"/>
      <c r="E51"/>
      <c r="F51"/>
      <c r="G51"/>
      <c r="H51"/>
      <c r="I51"/>
      <c r="J51"/>
      <c r="K51"/>
      <c r="L51"/>
      <c r="M51"/>
    </row>
    <row r="52" spans="4:13" x14ac:dyDescent="0.4">
      <c r="D52"/>
      <c r="E52"/>
      <c r="F52"/>
      <c r="G52"/>
      <c r="H52"/>
      <c r="I52"/>
      <c r="J52"/>
      <c r="K52"/>
      <c r="L52"/>
      <c r="M52"/>
    </row>
    <row r="53" spans="4:13" x14ac:dyDescent="0.4">
      <c r="D53"/>
      <c r="E53"/>
      <c r="F53"/>
      <c r="G53"/>
      <c r="H53"/>
      <c r="I53"/>
      <c r="J53"/>
      <c r="K53"/>
      <c r="L53"/>
      <c r="M53"/>
    </row>
    <row r="54" spans="4:13" x14ac:dyDescent="0.4">
      <c r="D54"/>
      <c r="E54"/>
      <c r="F54"/>
      <c r="G54"/>
      <c r="H54"/>
      <c r="I54"/>
      <c r="J54"/>
      <c r="K54"/>
      <c r="L54"/>
      <c r="M54"/>
    </row>
    <row r="55" spans="4:13" x14ac:dyDescent="0.4">
      <c r="D55"/>
      <c r="E55"/>
      <c r="F55"/>
      <c r="G55"/>
      <c r="H55"/>
      <c r="I55"/>
      <c r="J55"/>
      <c r="K55"/>
      <c r="L55"/>
      <c r="M55"/>
    </row>
    <row r="56" spans="4:13" x14ac:dyDescent="0.4">
      <c r="D56"/>
      <c r="E56"/>
      <c r="F56"/>
      <c r="G56"/>
      <c r="H56"/>
      <c r="I56"/>
      <c r="J56"/>
      <c r="K56"/>
      <c r="L56"/>
      <c r="M56"/>
    </row>
    <row r="57" spans="4:13" x14ac:dyDescent="0.4">
      <c r="D57"/>
      <c r="E57"/>
      <c r="F57"/>
      <c r="G57"/>
      <c r="H57"/>
      <c r="I57"/>
      <c r="J57"/>
      <c r="K57"/>
      <c r="L57"/>
      <c r="M57"/>
    </row>
    <row r="58" spans="4:13" x14ac:dyDescent="0.4">
      <c r="D58"/>
      <c r="E58"/>
      <c r="F58"/>
      <c r="G58"/>
      <c r="H58"/>
      <c r="I58"/>
      <c r="J58"/>
      <c r="K58"/>
      <c r="L58"/>
      <c r="M58"/>
    </row>
    <row r="59" spans="4:13" x14ac:dyDescent="0.4">
      <c r="D59"/>
      <c r="E59"/>
      <c r="F59"/>
      <c r="G59"/>
      <c r="H59"/>
      <c r="I59"/>
      <c r="J59"/>
      <c r="K59"/>
      <c r="L59"/>
      <c r="M59"/>
    </row>
    <row r="60" spans="4:13" x14ac:dyDescent="0.4">
      <c r="D60"/>
      <c r="E60"/>
      <c r="F60"/>
      <c r="G60"/>
      <c r="H60"/>
      <c r="I60"/>
      <c r="J60"/>
      <c r="K60"/>
      <c r="L60"/>
      <c r="M60"/>
    </row>
  </sheetData>
  <mergeCells count="32">
    <mergeCell ref="A30:C30"/>
    <mergeCell ref="B31:K31"/>
    <mergeCell ref="A24:C24"/>
    <mergeCell ref="A25:C25"/>
    <mergeCell ref="A26:C26"/>
    <mergeCell ref="A27:C27"/>
    <mergeCell ref="A28:C28"/>
    <mergeCell ref="A29:C29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K1"/>
    <mergeCell ref="A2:C2"/>
    <mergeCell ref="A3:C3"/>
    <mergeCell ref="A4:C4"/>
    <mergeCell ref="A5:C5"/>
    <mergeCell ref="A6:C6"/>
    <mergeCell ref="A7:C7"/>
    <mergeCell ref="A8:C8"/>
    <mergeCell ref="A9:C9"/>
    <mergeCell ref="A10:C10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T34"/>
  <sheetViews>
    <sheetView zoomScale="120" zoomScaleNormal="120" workbookViewId="0">
      <selection activeCell="C1" sqref="C1:K1"/>
    </sheetView>
  </sheetViews>
  <sheetFormatPr defaultColWidth="9.1640625" defaultRowHeight="12.3" x14ac:dyDescent="0.4"/>
  <cols>
    <col min="1" max="1" width="9.1640625" style="20"/>
    <col min="2" max="2" width="1.71875" style="20" customWidth="1"/>
    <col min="3" max="3" width="9.1640625" style="20"/>
    <col min="4" max="11" width="13" style="20" customWidth="1"/>
    <col min="12" max="16384" width="9.1640625" style="20"/>
  </cols>
  <sheetData>
    <row r="1" spans="1:20" ht="30" customHeight="1" x14ac:dyDescent="0.4">
      <c r="A1" s="189" t="s">
        <v>292</v>
      </c>
      <c r="B1" s="189"/>
      <c r="C1" s="195" t="s">
        <v>299</v>
      </c>
      <c r="D1" s="195"/>
      <c r="E1" s="195"/>
      <c r="F1" s="195"/>
      <c r="G1" s="195"/>
      <c r="H1" s="195"/>
      <c r="I1" s="195"/>
      <c r="J1" s="195"/>
      <c r="K1" s="195"/>
    </row>
    <row r="2" spans="1:20" ht="26.1" x14ac:dyDescent="0.4">
      <c r="A2" s="196" t="s">
        <v>293</v>
      </c>
      <c r="B2" s="196"/>
      <c r="C2" s="196"/>
      <c r="D2" s="150" t="s">
        <v>90</v>
      </c>
      <c r="E2" s="150" t="s">
        <v>294</v>
      </c>
      <c r="F2" s="150" t="s">
        <v>92</v>
      </c>
      <c r="G2" s="150" t="s">
        <v>93</v>
      </c>
      <c r="H2" s="150" t="s">
        <v>289</v>
      </c>
      <c r="I2" s="150" t="s">
        <v>95</v>
      </c>
      <c r="J2" s="150" t="s">
        <v>96</v>
      </c>
      <c r="K2" s="150" t="s">
        <v>47</v>
      </c>
      <c r="L2" s="157"/>
      <c r="N2" s="158"/>
    </row>
    <row r="3" spans="1:20" x14ac:dyDescent="0.4">
      <c r="A3" s="188" t="s">
        <v>6</v>
      </c>
      <c r="B3" s="188"/>
      <c r="C3" s="188"/>
      <c r="D3" s="159">
        <v>59.1</v>
      </c>
      <c r="E3" s="159">
        <v>0</v>
      </c>
      <c r="F3" s="159">
        <v>0.6</v>
      </c>
      <c r="G3" s="159">
        <v>34.5</v>
      </c>
      <c r="H3" s="159">
        <v>2.1</v>
      </c>
      <c r="I3" s="159">
        <v>3.7</v>
      </c>
      <c r="J3" s="159">
        <v>0</v>
      </c>
      <c r="K3" s="159">
        <v>100</v>
      </c>
      <c r="M3" s="159"/>
      <c r="N3" s="159"/>
      <c r="O3" s="159"/>
      <c r="P3" s="159"/>
      <c r="Q3" s="159"/>
      <c r="R3" s="159"/>
      <c r="S3" s="159"/>
      <c r="T3" s="159"/>
    </row>
    <row r="4" spans="1:20" x14ac:dyDescent="0.4">
      <c r="A4" s="188" t="s">
        <v>7</v>
      </c>
      <c r="B4" s="188"/>
      <c r="C4" s="188"/>
      <c r="D4" s="159">
        <v>35.1</v>
      </c>
      <c r="E4" s="159">
        <v>0</v>
      </c>
      <c r="F4" s="159">
        <v>0</v>
      </c>
      <c r="G4" s="159">
        <v>0</v>
      </c>
      <c r="H4" s="159">
        <v>0</v>
      </c>
      <c r="I4" s="159">
        <v>62.5</v>
      </c>
      <c r="J4" s="159">
        <v>2.4</v>
      </c>
      <c r="K4" s="159">
        <v>100</v>
      </c>
      <c r="M4" s="159"/>
      <c r="N4" s="159"/>
      <c r="O4" s="159"/>
      <c r="P4" s="159"/>
      <c r="Q4" s="159"/>
      <c r="R4" s="159"/>
      <c r="S4" s="159"/>
      <c r="T4" s="159"/>
    </row>
    <row r="5" spans="1:20" x14ac:dyDescent="0.4">
      <c r="A5" s="188" t="s">
        <v>8</v>
      </c>
      <c r="B5" s="188"/>
      <c r="C5" s="188"/>
      <c r="D5" s="159">
        <v>75.200000000000017</v>
      </c>
      <c r="E5" s="159">
        <v>13.1</v>
      </c>
      <c r="F5" s="159">
        <v>0</v>
      </c>
      <c r="G5" s="159">
        <v>11.6</v>
      </c>
      <c r="H5" s="159">
        <v>0</v>
      </c>
      <c r="I5" s="159">
        <v>0.1</v>
      </c>
      <c r="J5" s="159">
        <v>0</v>
      </c>
      <c r="K5" s="159">
        <v>100</v>
      </c>
      <c r="M5" s="159"/>
      <c r="N5" s="159"/>
      <c r="O5" s="159"/>
      <c r="P5" s="159"/>
      <c r="Q5" s="159"/>
      <c r="R5" s="159"/>
      <c r="S5" s="159"/>
      <c r="T5" s="159"/>
    </row>
    <row r="6" spans="1:20" x14ac:dyDescent="0.4">
      <c r="A6" s="188" t="s">
        <v>9</v>
      </c>
      <c r="B6" s="188"/>
      <c r="C6" s="188"/>
      <c r="D6" s="159">
        <v>83</v>
      </c>
      <c r="E6" s="159">
        <v>7.2</v>
      </c>
      <c r="F6" s="159">
        <v>1.3</v>
      </c>
      <c r="G6" s="159">
        <v>5.6</v>
      </c>
      <c r="H6" s="159">
        <v>0</v>
      </c>
      <c r="I6" s="159">
        <v>0.7</v>
      </c>
      <c r="J6" s="159">
        <v>2.2000000000000002</v>
      </c>
      <c r="K6" s="159">
        <v>100</v>
      </c>
      <c r="M6" s="159"/>
      <c r="N6" s="159"/>
      <c r="O6" s="159"/>
      <c r="P6" s="159"/>
      <c r="Q6" s="159"/>
      <c r="R6" s="159"/>
      <c r="S6" s="159"/>
      <c r="T6" s="159"/>
    </row>
    <row r="7" spans="1:20" x14ac:dyDescent="0.4">
      <c r="A7" s="188" t="s">
        <v>10</v>
      </c>
      <c r="B7" s="188"/>
      <c r="C7" s="188"/>
      <c r="D7" s="159">
        <v>9.1</v>
      </c>
      <c r="E7" s="159">
        <v>0</v>
      </c>
      <c r="F7" s="159">
        <v>0</v>
      </c>
      <c r="G7" s="159">
        <v>0</v>
      </c>
      <c r="H7" s="159">
        <v>0</v>
      </c>
      <c r="I7" s="159">
        <v>0.1</v>
      </c>
      <c r="J7" s="159">
        <v>90.8</v>
      </c>
      <c r="K7" s="159">
        <v>100</v>
      </c>
      <c r="M7" s="159"/>
      <c r="N7" s="159"/>
      <c r="O7" s="159"/>
      <c r="P7" s="159"/>
      <c r="Q7" s="159"/>
      <c r="R7" s="159"/>
      <c r="S7" s="159"/>
      <c r="T7" s="159"/>
    </row>
    <row r="8" spans="1:20" ht="12.6" x14ac:dyDescent="0.45">
      <c r="A8" s="192" t="s">
        <v>290</v>
      </c>
      <c r="B8" s="192"/>
      <c r="C8" s="192"/>
      <c r="D8" s="152">
        <v>0</v>
      </c>
      <c r="E8" s="152">
        <v>0</v>
      </c>
      <c r="F8" s="152">
        <v>0</v>
      </c>
      <c r="G8" s="152">
        <v>0</v>
      </c>
      <c r="H8" s="152">
        <v>0</v>
      </c>
      <c r="I8" s="152">
        <v>0</v>
      </c>
      <c r="J8" s="152">
        <v>100</v>
      </c>
      <c r="K8" s="159">
        <v>100</v>
      </c>
      <c r="L8" s="160"/>
      <c r="M8" s="159"/>
      <c r="N8" s="159"/>
      <c r="O8" s="159"/>
      <c r="P8" s="159"/>
      <c r="Q8" s="159"/>
      <c r="R8" s="159"/>
      <c r="S8" s="159"/>
      <c r="T8" s="159"/>
    </row>
    <row r="9" spans="1:20" ht="12.6" x14ac:dyDescent="0.45">
      <c r="A9" s="192" t="s">
        <v>48</v>
      </c>
      <c r="B9" s="192"/>
      <c r="C9" s="192"/>
      <c r="D9" s="159">
        <v>27.2</v>
      </c>
      <c r="E9" s="159">
        <v>0</v>
      </c>
      <c r="F9" s="159">
        <v>0</v>
      </c>
      <c r="G9" s="159">
        <v>0</v>
      </c>
      <c r="H9" s="159">
        <v>0</v>
      </c>
      <c r="I9" s="159">
        <v>0.2</v>
      </c>
      <c r="J9" s="159">
        <v>72.599999999999994</v>
      </c>
      <c r="K9" s="159">
        <v>100</v>
      </c>
      <c r="L9" s="160"/>
      <c r="M9" s="159"/>
      <c r="N9" s="159"/>
      <c r="O9" s="159"/>
      <c r="P9" s="159"/>
      <c r="Q9" s="159"/>
      <c r="R9" s="159"/>
      <c r="S9" s="159"/>
      <c r="T9" s="159"/>
    </row>
    <row r="10" spans="1:20" x14ac:dyDescent="0.4">
      <c r="A10" s="188" t="s">
        <v>13</v>
      </c>
      <c r="B10" s="188"/>
      <c r="C10" s="188"/>
      <c r="D10" s="159">
        <v>63.599999999999994</v>
      </c>
      <c r="E10" s="159">
        <v>0</v>
      </c>
      <c r="F10" s="159">
        <v>0</v>
      </c>
      <c r="G10" s="159">
        <v>0</v>
      </c>
      <c r="H10" s="159">
        <v>35</v>
      </c>
      <c r="I10" s="159">
        <v>1.4</v>
      </c>
      <c r="J10" s="159">
        <v>0</v>
      </c>
      <c r="K10" s="159">
        <v>100</v>
      </c>
      <c r="M10" s="159"/>
      <c r="N10" s="159"/>
      <c r="O10" s="159"/>
      <c r="P10" s="159"/>
      <c r="Q10" s="159"/>
      <c r="R10" s="159"/>
      <c r="S10" s="159"/>
      <c r="T10" s="159"/>
    </row>
    <row r="11" spans="1:20" x14ac:dyDescent="0.4">
      <c r="A11" s="188" t="s">
        <v>14</v>
      </c>
      <c r="B11" s="188"/>
      <c r="C11" s="188"/>
      <c r="D11" s="159">
        <v>46.20000000000001</v>
      </c>
      <c r="E11" s="159">
        <v>38.6</v>
      </c>
      <c r="F11" s="159">
        <v>0</v>
      </c>
      <c r="G11" s="159">
        <v>3.6</v>
      </c>
      <c r="H11" s="159">
        <v>8.8000000000000007</v>
      </c>
      <c r="I11" s="159">
        <v>0</v>
      </c>
      <c r="J11" s="159">
        <v>2.8</v>
      </c>
      <c r="K11" s="159">
        <v>100</v>
      </c>
      <c r="M11" s="159"/>
      <c r="N11" s="159"/>
      <c r="O11" s="159"/>
      <c r="P11" s="159"/>
      <c r="Q11" s="159"/>
      <c r="R11" s="159"/>
      <c r="S11" s="159"/>
      <c r="T11" s="159"/>
    </row>
    <row r="12" spans="1:20" x14ac:dyDescent="0.4">
      <c r="A12" s="188" t="s">
        <v>15</v>
      </c>
      <c r="B12" s="188"/>
      <c r="C12" s="188"/>
      <c r="D12" s="159">
        <v>70.999999999999986</v>
      </c>
      <c r="E12" s="159">
        <v>6.2</v>
      </c>
      <c r="F12" s="159">
        <v>0</v>
      </c>
      <c r="G12" s="159">
        <v>2.9</v>
      </c>
      <c r="H12" s="159">
        <v>2.7</v>
      </c>
      <c r="I12" s="159">
        <v>16.899999999999999</v>
      </c>
      <c r="J12" s="159">
        <v>0.3</v>
      </c>
      <c r="K12" s="159">
        <v>99.999999999999986</v>
      </c>
      <c r="M12" s="159"/>
      <c r="N12" s="159"/>
      <c r="O12" s="159"/>
      <c r="P12" s="159"/>
      <c r="Q12" s="159"/>
      <c r="R12" s="159"/>
      <c r="S12" s="159"/>
      <c r="T12" s="159"/>
    </row>
    <row r="13" spans="1:20" x14ac:dyDescent="0.4">
      <c r="A13" s="188" t="s">
        <v>16</v>
      </c>
      <c r="B13" s="188"/>
      <c r="C13" s="188"/>
      <c r="D13" s="159">
        <v>60.400000000000006</v>
      </c>
      <c r="E13" s="159">
        <v>0.2</v>
      </c>
      <c r="F13" s="159">
        <v>0</v>
      </c>
      <c r="G13" s="159">
        <v>22.5</v>
      </c>
      <c r="H13" s="159">
        <v>10</v>
      </c>
      <c r="I13" s="159">
        <v>3.3</v>
      </c>
      <c r="J13" s="159">
        <v>3.6</v>
      </c>
      <c r="K13" s="159">
        <v>100</v>
      </c>
      <c r="M13" s="159"/>
      <c r="N13" s="159"/>
      <c r="O13" s="159"/>
      <c r="P13" s="159"/>
      <c r="Q13" s="159"/>
      <c r="R13" s="159"/>
      <c r="S13" s="159"/>
      <c r="T13" s="159"/>
    </row>
    <row r="14" spans="1:20" x14ac:dyDescent="0.4">
      <c r="A14" s="188" t="s">
        <v>17</v>
      </c>
      <c r="B14" s="188"/>
      <c r="C14" s="188"/>
      <c r="D14" s="159">
        <v>65.7</v>
      </c>
      <c r="E14" s="159">
        <v>26</v>
      </c>
      <c r="F14" s="159">
        <v>0</v>
      </c>
      <c r="G14" s="159">
        <v>0</v>
      </c>
      <c r="H14" s="159">
        <v>8.3000000000000007</v>
      </c>
      <c r="I14" s="159">
        <v>0</v>
      </c>
      <c r="J14" s="159">
        <v>0</v>
      </c>
      <c r="K14" s="159">
        <v>100</v>
      </c>
      <c r="M14" s="159"/>
      <c r="N14" s="159"/>
      <c r="O14" s="159"/>
      <c r="P14" s="159"/>
      <c r="Q14" s="159"/>
      <c r="R14" s="159"/>
      <c r="S14" s="159"/>
      <c r="T14" s="159"/>
    </row>
    <row r="15" spans="1:20" x14ac:dyDescent="0.4">
      <c r="A15" s="188" t="s">
        <v>18</v>
      </c>
      <c r="B15" s="188"/>
      <c r="C15" s="188"/>
      <c r="D15" s="159">
        <v>93.9</v>
      </c>
      <c r="E15" s="159">
        <v>0</v>
      </c>
      <c r="F15" s="159">
        <v>4.8</v>
      </c>
      <c r="G15" s="159">
        <v>0</v>
      </c>
      <c r="H15" s="159">
        <v>0</v>
      </c>
      <c r="I15" s="159">
        <v>1.3</v>
      </c>
      <c r="J15" s="159">
        <v>0</v>
      </c>
      <c r="K15" s="159">
        <v>100</v>
      </c>
      <c r="M15" s="159"/>
      <c r="N15" s="159"/>
      <c r="O15" s="159"/>
      <c r="P15" s="159"/>
      <c r="Q15" s="159"/>
      <c r="R15" s="159"/>
      <c r="S15" s="159"/>
      <c r="T15" s="159"/>
    </row>
    <row r="16" spans="1:20" x14ac:dyDescent="0.4">
      <c r="A16" s="188" t="s">
        <v>19</v>
      </c>
      <c r="B16" s="188"/>
      <c r="C16" s="188"/>
      <c r="D16" s="159">
        <v>91.7</v>
      </c>
      <c r="E16" s="159">
        <v>7.9</v>
      </c>
      <c r="F16" s="159">
        <v>0</v>
      </c>
      <c r="G16" s="159">
        <v>0.1</v>
      </c>
      <c r="H16" s="159">
        <v>0</v>
      </c>
      <c r="I16" s="159">
        <v>0.3</v>
      </c>
      <c r="J16" s="159">
        <v>0</v>
      </c>
      <c r="K16" s="159">
        <v>100</v>
      </c>
      <c r="M16" s="159"/>
      <c r="N16" s="159"/>
      <c r="O16" s="159"/>
      <c r="P16" s="159"/>
      <c r="Q16" s="159"/>
      <c r="R16" s="159"/>
      <c r="S16" s="159"/>
      <c r="T16" s="159"/>
    </row>
    <row r="17" spans="1:20" x14ac:dyDescent="0.4">
      <c r="A17" s="188" t="s">
        <v>20</v>
      </c>
      <c r="B17" s="188"/>
      <c r="C17" s="188"/>
      <c r="D17" s="159">
        <v>65.7</v>
      </c>
      <c r="E17" s="159">
        <v>22</v>
      </c>
      <c r="F17" s="159">
        <v>10.3</v>
      </c>
      <c r="G17" s="159">
        <v>0</v>
      </c>
      <c r="H17" s="159">
        <v>0</v>
      </c>
      <c r="I17" s="159">
        <v>2</v>
      </c>
      <c r="J17" s="159">
        <v>0</v>
      </c>
      <c r="K17" s="159">
        <v>100</v>
      </c>
      <c r="M17" s="159"/>
      <c r="N17" s="159"/>
      <c r="O17" s="159"/>
      <c r="P17" s="159"/>
      <c r="Q17" s="159"/>
      <c r="R17" s="159"/>
      <c r="S17" s="159"/>
      <c r="T17" s="159"/>
    </row>
    <row r="18" spans="1:20" x14ac:dyDescent="0.4">
      <c r="A18" s="188" t="s">
        <v>21</v>
      </c>
      <c r="B18" s="188"/>
      <c r="C18" s="188"/>
      <c r="D18" s="159">
        <v>65.400000000000006</v>
      </c>
      <c r="E18" s="159">
        <v>34.6</v>
      </c>
      <c r="F18" s="159">
        <v>0</v>
      </c>
      <c r="G18" s="159">
        <v>0</v>
      </c>
      <c r="H18" s="159">
        <v>0</v>
      </c>
      <c r="I18" s="159">
        <v>0</v>
      </c>
      <c r="J18" s="159">
        <v>0</v>
      </c>
      <c r="K18" s="159">
        <v>100</v>
      </c>
      <c r="M18" s="159"/>
      <c r="N18" s="159"/>
      <c r="O18" s="159"/>
      <c r="P18" s="159"/>
      <c r="Q18" s="159"/>
      <c r="R18" s="159"/>
      <c r="S18" s="159"/>
      <c r="T18" s="159"/>
    </row>
    <row r="19" spans="1:20" x14ac:dyDescent="0.4">
      <c r="A19" s="188" t="s">
        <v>22</v>
      </c>
      <c r="B19" s="188"/>
      <c r="C19" s="188"/>
      <c r="D19" s="159">
        <v>58</v>
      </c>
      <c r="E19" s="159">
        <v>41.1</v>
      </c>
      <c r="F19" s="159">
        <v>0</v>
      </c>
      <c r="G19" s="159">
        <v>0.9</v>
      </c>
      <c r="H19" s="159">
        <v>0</v>
      </c>
      <c r="I19" s="159">
        <v>0</v>
      </c>
      <c r="J19" s="159">
        <v>0</v>
      </c>
      <c r="K19" s="159">
        <v>100</v>
      </c>
      <c r="M19" s="159"/>
      <c r="N19" s="159"/>
      <c r="O19" s="159"/>
      <c r="P19" s="159"/>
      <c r="Q19" s="159"/>
      <c r="R19" s="159"/>
      <c r="S19" s="159"/>
      <c r="T19" s="159"/>
    </row>
    <row r="20" spans="1:20" x14ac:dyDescent="0.4">
      <c r="A20" s="188" t="s">
        <v>23</v>
      </c>
      <c r="B20" s="188"/>
      <c r="C20" s="188"/>
      <c r="D20" s="159">
        <v>66.3</v>
      </c>
      <c r="E20" s="159">
        <v>33.700000000000003</v>
      </c>
      <c r="F20" s="159">
        <v>0</v>
      </c>
      <c r="G20" s="159">
        <v>0</v>
      </c>
      <c r="H20" s="159">
        <v>0</v>
      </c>
      <c r="I20" s="159">
        <v>0</v>
      </c>
      <c r="J20" s="159">
        <v>0</v>
      </c>
      <c r="K20" s="159">
        <v>100</v>
      </c>
      <c r="M20" s="159"/>
      <c r="N20" s="159"/>
      <c r="O20" s="159"/>
      <c r="P20" s="159"/>
      <c r="Q20" s="159"/>
      <c r="R20" s="159"/>
      <c r="S20" s="159"/>
      <c r="T20" s="159"/>
    </row>
    <row r="21" spans="1:20" x14ac:dyDescent="0.4">
      <c r="A21" s="188" t="s">
        <v>24</v>
      </c>
      <c r="B21" s="188"/>
      <c r="C21" s="188"/>
      <c r="D21" s="159">
        <v>78.599999999999994</v>
      </c>
      <c r="E21" s="159">
        <v>21.4</v>
      </c>
      <c r="F21" s="159">
        <v>0</v>
      </c>
      <c r="G21" s="159">
        <v>0</v>
      </c>
      <c r="H21" s="159">
        <v>0</v>
      </c>
      <c r="I21" s="159">
        <v>0</v>
      </c>
      <c r="J21" s="159">
        <v>0</v>
      </c>
      <c r="K21" s="159">
        <v>100</v>
      </c>
      <c r="M21" s="159"/>
      <c r="N21" s="159"/>
      <c r="O21" s="159"/>
      <c r="P21" s="159"/>
      <c r="Q21" s="159"/>
      <c r="R21" s="159"/>
      <c r="S21" s="159"/>
      <c r="T21" s="159"/>
    </row>
    <row r="22" spans="1:20" x14ac:dyDescent="0.4">
      <c r="A22" s="188" t="s">
        <v>25</v>
      </c>
      <c r="B22" s="188"/>
      <c r="C22" s="188"/>
      <c r="D22" s="159">
        <v>85.5</v>
      </c>
      <c r="E22" s="159">
        <v>12</v>
      </c>
      <c r="F22" s="159">
        <v>0</v>
      </c>
      <c r="G22" s="159">
        <v>2.1</v>
      </c>
      <c r="H22" s="159">
        <v>0</v>
      </c>
      <c r="I22" s="159">
        <v>0.4</v>
      </c>
      <c r="J22" s="159">
        <v>0</v>
      </c>
      <c r="K22" s="159">
        <v>100</v>
      </c>
      <c r="M22" s="159"/>
      <c r="N22" s="159"/>
      <c r="O22" s="159"/>
      <c r="P22" s="159"/>
      <c r="Q22" s="159"/>
      <c r="R22" s="159"/>
      <c r="S22" s="159"/>
      <c r="T22" s="159"/>
    </row>
    <row r="23" spans="1:20" x14ac:dyDescent="0.4">
      <c r="A23" s="188" t="s">
        <v>26</v>
      </c>
      <c r="B23" s="188"/>
      <c r="C23" s="188"/>
      <c r="D23" s="159">
        <v>83.7</v>
      </c>
      <c r="E23" s="159">
        <v>16.3</v>
      </c>
      <c r="F23" s="159">
        <v>0</v>
      </c>
      <c r="G23" s="159">
        <v>0</v>
      </c>
      <c r="H23" s="159">
        <v>0</v>
      </c>
      <c r="I23" s="159">
        <v>0</v>
      </c>
      <c r="J23" s="159">
        <v>0</v>
      </c>
      <c r="K23" s="159">
        <v>100</v>
      </c>
      <c r="M23" s="159"/>
      <c r="N23" s="159"/>
      <c r="O23" s="159"/>
      <c r="P23" s="159"/>
      <c r="Q23" s="159"/>
      <c r="R23" s="159"/>
      <c r="S23" s="159"/>
      <c r="T23" s="159"/>
    </row>
    <row r="24" spans="1:20" x14ac:dyDescent="0.4">
      <c r="A24" s="188" t="s">
        <v>27</v>
      </c>
      <c r="B24" s="188"/>
      <c r="C24" s="188"/>
      <c r="D24" s="159">
        <v>91.7</v>
      </c>
      <c r="E24" s="159">
        <v>7.9</v>
      </c>
      <c r="F24" s="159">
        <v>0</v>
      </c>
      <c r="G24" s="159">
        <v>0.3</v>
      </c>
      <c r="H24" s="159">
        <v>0</v>
      </c>
      <c r="I24" s="159">
        <v>0.1</v>
      </c>
      <c r="J24" s="159">
        <v>0</v>
      </c>
      <c r="K24" s="159">
        <v>100</v>
      </c>
      <c r="M24" s="159"/>
      <c r="N24" s="159"/>
      <c r="O24" s="159"/>
      <c r="P24" s="159"/>
      <c r="Q24" s="159"/>
      <c r="R24" s="159"/>
      <c r="S24" s="159"/>
      <c r="T24" s="159"/>
    </row>
    <row r="25" spans="1:20" x14ac:dyDescent="0.4">
      <c r="A25" s="193" t="s">
        <v>28</v>
      </c>
      <c r="B25" s="193"/>
      <c r="C25" s="193"/>
      <c r="D25" s="161">
        <v>75.100000000000009</v>
      </c>
      <c r="E25" s="161">
        <v>5.8</v>
      </c>
      <c r="F25" s="161">
        <v>1</v>
      </c>
      <c r="G25" s="161">
        <v>13.8</v>
      </c>
      <c r="H25" s="161">
        <v>0.6</v>
      </c>
      <c r="I25" s="161">
        <v>2.2999999999999998</v>
      </c>
      <c r="J25" s="161">
        <v>1.4</v>
      </c>
      <c r="K25" s="161">
        <v>100</v>
      </c>
      <c r="M25" s="161"/>
      <c r="N25" s="161"/>
      <c r="O25" s="161"/>
      <c r="P25" s="161"/>
      <c r="Q25" s="161"/>
      <c r="R25" s="161"/>
      <c r="S25" s="161"/>
      <c r="T25" s="161"/>
    </row>
    <row r="26" spans="1:20" x14ac:dyDescent="0.4">
      <c r="A26" s="193" t="s">
        <v>29</v>
      </c>
      <c r="B26" s="193"/>
      <c r="C26" s="193"/>
      <c r="D26" s="161">
        <v>51.999999999999986</v>
      </c>
      <c r="E26" s="161">
        <v>9.1</v>
      </c>
      <c r="F26" s="161">
        <v>0</v>
      </c>
      <c r="G26" s="161">
        <v>1.7</v>
      </c>
      <c r="H26" s="161">
        <v>11.6</v>
      </c>
      <c r="I26" s="161">
        <v>6.4</v>
      </c>
      <c r="J26" s="161">
        <v>19.2</v>
      </c>
      <c r="K26" s="161">
        <v>100</v>
      </c>
      <c r="M26" s="161"/>
      <c r="N26" s="161"/>
      <c r="O26" s="161"/>
      <c r="P26" s="161"/>
      <c r="Q26" s="161"/>
      <c r="R26" s="161"/>
      <c r="S26" s="161"/>
      <c r="T26" s="161"/>
    </row>
    <row r="27" spans="1:20" x14ac:dyDescent="0.4">
      <c r="A27" s="193" t="s">
        <v>30</v>
      </c>
      <c r="B27" s="193"/>
      <c r="C27" s="193"/>
      <c r="D27" s="161">
        <v>80.399999999999991</v>
      </c>
      <c r="E27" s="161">
        <v>5.5</v>
      </c>
      <c r="F27" s="161">
        <v>0.5</v>
      </c>
      <c r="G27" s="161">
        <v>7.3</v>
      </c>
      <c r="H27" s="161">
        <v>3.7</v>
      </c>
      <c r="I27" s="161">
        <v>1.4</v>
      </c>
      <c r="J27" s="161">
        <v>1.2</v>
      </c>
      <c r="K27" s="161">
        <v>100</v>
      </c>
      <c r="M27" s="161"/>
      <c r="N27" s="161"/>
      <c r="O27" s="161"/>
      <c r="P27" s="161"/>
      <c r="Q27" s="161"/>
      <c r="R27" s="161"/>
      <c r="S27" s="161"/>
      <c r="T27" s="161"/>
    </row>
    <row r="28" spans="1:20" x14ac:dyDescent="0.4">
      <c r="A28" s="193" t="s">
        <v>31</v>
      </c>
      <c r="B28" s="193"/>
      <c r="C28" s="193"/>
      <c r="D28" s="161">
        <v>64.600000000000009</v>
      </c>
      <c r="E28" s="161">
        <v>33.4</v>
      </c>
      <c r="F28" s="161">
        <v>1.2</v>
      </c>
      <c r="G28" s="161">
        <v>0.5</v>
      </c>
      <c r="H28" s="161">
        <v>0</v>
      </c>
      <c r="I28" s="161">
        <v>0.3</v>
      </c>
      <c r="J28" s="161">
        <v>0</v>
      </c>
      <c r="K28" s="161">
        <v>100</v>
      </c>
      <c r="M28" s="161"/>
      <c r="N28" s="161"/>
      <c r="O28" s="161"/>
      <c r="P28" s="161"/>
      <c r="Q28" s="161"/>
      <c r="R28" s="161"/>
      <c r="S28" s="161"/>
      <c r="T28" s="161"/>
    </row>
    <row r="29" spans="1:20" x14ac:dyDescent="0.4">
      <c r="A29" s="193" t="s">
        <v>32</v>
      </c>
      <c r="B29" s="193"/>
      <c r="C29" s="193"/>
      <c r="D29" s="161">
        <v>87.600000000000009</v>
      </c>
      <c r="E29" s="161">
        <v>12.1</v>
      </c>
      <c r="F29" s="161">
        <v>0</v>
      </c>
      <c r="G29" s="161">
        <v>0.2</v>
      </c>
      <c r="H29" s="161">
        <v>0</v>
      </c>
      <c r="I29" s="161">
        <v>0.1</v>
      </c>
      <c r="J29" s="161">
        <v>0</v>
      </c>
      <c r="K29" s="161">
        <v>100</v>
      </c>
      <c r="M29" s="161"/>
      <c r="N29" s="161"/>
      <c r="O29" s="161"/>
      <c r="P29" s="161"/>
      <c r="Q29" s="161"/>
      <c r="R29" s="161"/>
      <c r="S29" s="161"/>
      <c r="T29" s="161"/>
    </row>
    <row r="30" spans="1:20" x14ac:dyDescent="0.4">
      <c r="A30" s="193" t="s">
        <v>33</v>
      </c>
      <c r="B30" s="193"/>
      <c r="C30" s="193"/>
      <c r="D30" s="161">
        <v>70.000000000000014</v>
      </c>
      <c r="E30" s="161">
        <v>10.3</v>
      </c>
      <c r="F30" s="161">
        <v>0.5</v>
      </c>
      <c r="G30" s="161">
        <v>6.1</v>
      </c>
      <c r="H30" s="161">
        <v>4.2</v>
      </c>
      <c r="I30" s="161">
        <v>2.8</v>
      </c>
      <c r="J30" s="161">
        <v>6.1</v>
      </c>
      <c r="K30" s="161">
        <v>100</v>
      </c>
      <c r="M30" s="161"/>
      <c r="N30" s="161"/>
      <c r="O30" s="161"/>
      <c r="P30" s="161"/>
      <c r="Q30" s="161"/>
      <c r="R30" s="161"/>
      <c r="S30" s="161"/>
      <c r="T30" s="161"/>
    </row>
    <row r="31" spans="1:20" x14ac:dyDescent="0.4">
      <c r="A31" s="154" t="s">
        <v>49</v>
      </c>
      <c r="B31" s="194" t="s">
        <v>291</v>
      </c>
      <c r="C31" s="194"/>
      <c r="D31" s="194"/>
      <c r="E31" s="194"/>
      <c r="F31" s="194"/>
      <c r="G31" s="194"/>
      <c r="H31" s="194"/>
      <c r="I31" s="194"/>
      <c r="J31" s="194"/>
      <c r="K31" s="194"/>
    </row>
    <row r="34" spans="4:5" x14ac:dyDescent="0.4">
      <c r="D34" s="155"/>
      <c r="E34" s="162"/>
    </row>
  </sheetData>
  <mergeCells count="32">
    <mergeCell ref="A30:C30"/>
    <mergeCell ref="B31:K31"/>
    <mergeCell ref="A24:C24"/>
    <mergeCell ref="A25:C25"/>
    <mergeCell ref="A26:C26"/>
    <mergeCell ref="A27:C27"/>
    <mergeCell ref="A28:C28"/>
    <mergeCell ref="A29:C29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K1"/>
    <mergeCell ref="A2:C2"/>
    <mergeCell ref="A3:C3"/>
    <mergeCell ref="A4:C4"/>
    <mergeCell ref="A5:C5"/>
    <mergeCell ref="A6:C6"/>
    <mergeCell ref="A7:C7"/>
    <mergeCell ref="A8:C8"/>
    <mergeCell ref="A9:C9"/>
    <mergeCell ref="A10:C10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T35"/>
  <sheetViews>
    <sheetView zoomScale="120" zoomScaleNormal="120" workbookViewId="0">
      <selection sqref="A1:B1"/>
    </sheetView>
  </sheetViews>
  <sheetFormatPr defaultColWidth="9.1640625" defaultRowHeight="12.3" x14ac:dyDescent="0.4"/>
  <cols>
    <col min="1" max="1" width="2.5546875" style="20" customWidth="1"/>
    <col min="2" max="2" width="8.44140625" style="20" customWidth="1"/>
    <col min="3" max="3" width="21.1640625" style="20" customWidth="1"/>
    <col min="4" max="11" width="12.1640625" style="20" customWidth="1"/>
    <col min="12" max="16384" width="9.1640625" style="20"/>
  </cols>
  <sheetData>
    <row r="1" spans="1:20" ht="17.25" customHeight="1" x14ac:dyDescent="0.4">
      <c r="A1" s="197" t="s">
        <v>39</v>
      </c>
      <c r="B1" s="197"/>
      <c r="C1" s="197" t="s">
        <v>301</v>
      </c>
      <c r="D1" s="197"/>
      <c r="E1" s="197"/>
      <c r="F1" s="197"/>
      <c r="G1" s="197"/>
      <c r="H1" s="197"/>
      <c r="I1" s="197"/>
      <c r="J1" s="197"/>
      <c r="K1" s="197"/>
    </row>
    <row r="2" spans="1:20" s="22" customFormat="1" ht="43.5" x14ac:dyDescent="0.4">
      <c r="A2" s="198" t="s">
        <v>1</v>
      </c>
      <c r="B2" s="198"/>
      <c r="C2" s="198"/>
      <c r="D2" s="21" t="s">
        <v>40</v>
      </c>
      <c r="E2" s="21" t="s">
        <v>41</v>
      </c>
      <c r="F2" s="21" t="s">
        <v>42</v>
      </c>
      <c r="G2" s="21" t="s">
        <v>43</v>
      </c>
      <c r="H2" s="21" t="s">
        <v>44</v>
      </c>
      <c r="I2" s="21" t="s">
        <v>45</v>
      </c>
      <c r="J2" s="21" t="s">
        <v>46</v>
      </c>
      <c r="K2" s="21" t="s">
        <v>47</v>
      </c>
      <c r="N2" s="23"/>
    </row>
    <row r="3" spans="1:20" ht="11.25" customHeight="1" x14ac:dyDescent="0.4">
      <c r="A3" s="188" t="s">
        <v>6</v>
      </c>
      <c r="B3" s="188"/>
      <c r="C3" s="188"/>
      <c r="D3" s="24">
        <v>12.9</v>
      </c>
      <c r="E3" s="24">
        <v>15.4</v>
      </c>
      <c r="F3" s="24">
        <v>3.2</v>
      </c>
      <c r="G3" s="24">
        <v>4.0999999999999996</v>
      </c>
      <c r="H3" s="24">
        <v>2.7</v>
      </c>
      <c r="I3" s="24">
        <v>59.3</v>
      </c>
      <c r="J3" s="24">
        <v>2.4</v>
      </c>
      <c r="K3" s="24">
        <v>100</v>
      </c>
      <c r="L3"/>
      <c r="M3"/>
      <c r="N3"/>
      <c r="O3"/>
      <c r="P3"/>
      <c r="Q3"/>
      <c r="R3"/>
      <c r="S3"/>
      <c r="T3"/>
    </row>
    <row r="4" spans="1:20" ht="11.25" customHeight="1" x14ac:dyDescent="0.4">
      <c r="A4" s="188" t="s">
        <v>7</v>
      </c>
      <c r="B4" s="188"/>
      <c r="C4" s="188"/>
      <c r="D4" s="24">
        <v>1.9</v>
      </c>
      <c r="E4" s="24">
        <v>61.4</v>
      </c>
      <c r="F4" s="24">
        <v>0</v>
      </c>
      <c r="G4" s="24">
        <v>2.8</v>
      </c>
      <c r="H4" s="24">
        <v>8.5</v>
      </c>
      <c r="I4" s="24">
        <v>17.399999999999999</v>
      </c>
      <c r="J4" s="24">
        <v>8</v>
      </c>
      <c r="K4" s="24">
        <v>100</v>
      </c>
      <c r="L4"/>
      <c r="M4"/>
      <c r="N4"/>
      <c r="O4"/>
      <c r="P4"/>
      <c r="Q4"/>
      <c r="R4"/>
      <c r="S4"/>
      <c r="T4"/>
    </row>
    <row r="5" spans="1:20" ht="11.25" customHeight="1" x14ac:dyDescent="0.4">
      <c r="A5" s="188" t="s">
        <v>8</v>
      </c>
      <c r="B5" s="188"/>
      <c r="C5" s="188"/>
      <c r="D5" s="24">
        <v>11.4</v>
      </c>
      <c r="E5" s="24">
        <v>13.1</v>
      </c>
      <c r="F5" s="24">
        <v>3.6</v>
      </c>
      <c r="G5" s="24">
        <v>0.6</v>
      </c>
      <c r="H5" s="24">
        <v>0.9</v>
      </c>
      <c r="I5" s="24">
        <v>61.999999999999993</v>
      </c>
      <c r="J5" s="24">
        <v>8.4</v>
      </c>
      <c r="K5" s="24">
        <v>100</v>
      </c>
      <c r="L5"/>
      <c r="M5"/>
      <c r="N5"/>
      <c r="O5"/>
      <c r="P5"/>
      <c r="Q5"/>
      <c r="R5"/>
      <c r="S5"/>
      <c r="T5"/>
    </row>
    <row r="6" spans="1:20" ht="11.25" customHeight="1" x14ac:dyDescent="0.4">
      <c r="A6" s="188" t="s">
        <v>9</v>
      </c>
      <c r="B6" s="188"/>
      <c r="C6" s="188"/>
      <c r="D6" s="24">
        <v>4.2</v>
      </c>
      <c r="E6" s="24">
        <v>7.6</v>
      </c>
      <c r="F6" s="24">
        <v>4.5999999999999996</v>
      </c>
      <c r="G6" s="24">
        <v>2.6</v>
      </c>
      <c r="H6" s="24">
        <v>1.5</v>
      </c>
      <c r="I6" s="24">
        <v>79.099999999999994</v>
      </c>
      <c r="J6" s="24">
        <v>0.4</v>
      </c>
      <c r="K6" s="24">
        <v>100</v>
      </c>
      <c r="L6"/>
      <c r="M6"/>
      <c r="N6"/>
      <c r="O6"/>
      <c r="P6"/>
      <c r="Q6"/>
      <c r="R6"/>
      <c r="S6"/>
      <c r="T6"/>
    </row>
    <row r="7" spans="1:20" s="26" customFormat="1" ht="11.25" customHeight="1" x14ac:dyDescent="0.4">
      <c r="A7" s="199" t="s">
        <v>10</v>
      </c>
      <c r="B7" s="199"/>
      <c r="C7" s="199"/>
      <c r="D7" s="25">
        <v>0.3</v>
      </c>
      <c r="E7" s="25">
        <v>28</v>
      </c>
      <c r="F7" s="25">
        <v>0.1</v>
      </c>
      <c r="G7" s="25">
        <v>1.3</v>
      </c>
      <c r="H7" s="25">
        <v>0.3</v>
      </c>
      <c r="I7" s="25">
        <v>3.3</v>
      </c>
      <c r="J7" s="25">
        <v>66.7</v>
      </c>
      <c r="K7" s="25">
        <v>100</v>
      </c>
      <c r="L7"/>
      <c r="M7"/>
      <c r="N7"/>
      <c r="O7"/>
      <c r="P7"/>
      <c r="Q7"/>
      <c r="R7"/>
      <c r="S7"/>
      <c r="T7"/>
    </row>
    <row r="8" spans="1:20" s="28" customFormat="1" ht="11.25" customHeight="1" x14ac:dyDescent="0.45">
      <c r="A8" s="200" t="s">
        <v>11</v>
      </c>
      <c r="B8" s="200"/>
      <c r="C8" s="200"/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100</v>
      </c>
      <c r="K8" s="27">
        <v>100</v>
      </c>
      <c r="L8"/>
      <c r="M8"/>
      <c r="N8"/>
      <c r="O8"/>
      <c r="P8"/>
      <c r="Q8"/>
      <c r="R8"/>
      <c r="S8"/>
      <c r="T8"/>
    </row>
    <row r="9" spans="1:20" s="28" customFormat="1" ht="11.25" customHeight="1" x14ac:dyDescent="0.45">
      <c r="A9" s="200" t="s">
        <v>48</v>
      </c>
      <c r="B9" s="200"/>
      <c r="C9" s="200"/>
      <c r="D9" s="29">
        <v>0.8</v>
      </c>
      <c r="E9" s="29">
        <v>83.59999999999998</v>
      </c>
      <c r="F9" s="29">
        <v>0.2</v>
      </c>
      <c r="G9" s="29">
        <v>3.9</v>
      </c>
      <c r="H9" s="29">
        <v>0.9</v>
      </c>
      <c r="I9" s="29">
        <v>9.9</v>
      </c>
      <c r="J9" s="29">
        <v>0.7</v>
      </c>
      <c r="K9" s="29">
        <v>100</v>
      </c>
      <c r="L9"/>
      <c r="M9"/>
      <c r="N9"/>
      <c r="O9"/>
      <c r="P9"/>
      <c r="Q9"/>
      <c r="R9"/>
      <c r="S9"/>
      <c r="T9"/>
    </row>
    <row r="10" spans="1:20" ht="11.25" customHeight="1" x14ac:dyDescent="0.4">
      <c r="A10" s="188" t="s">
        <v>13</v>
      </c>
      <c r="B10" s="188"/>
      <c r="C10" s="188"/>
      <c r="D10" s="24">
        <v>4.4000000000000004</v>
      </c>
      <c r="E10" s="24">
        <v>11.9</v>
      </c>
      <c r="F10" s="24">
        <v>2.6</v>
      </c>
      <c r="G10" s="24">
        <v>2</v>
      </c>
      <c r="H10" s="24">
        <v>3.2</v>
      </c>
      <c r="I10" s="24">
        <v>73.100000000000009</v>
      </c>
      <c r="J10" s="24">
        <v>2.8</v>
      </c>
      <c r="K10" s="24">
        <v>100.00000000000001</v>
      </c>
      <c r="L10"/>
      <c r="M10"/>
      <c r="N10"/>
      <c r="O10"/>
      <c r="P10"/>
      <c r="Q10"/>
      <c r="R10"/>
      <c r="S10"/>
      <c r="T10"/>
    </row>
    <row r="11" spans="1:20" ht="11.25" customHeight="1" x14ac:dyDescent="0.4">
      <c r="A11" s="188" t="s">
        <v>14</v>
      </c>
      <c r="B11" s="188"/>
      <c r="C11" s="188"/>
      <c r="D11" s="24">
        <v>30.2</v>
      </c>
      <c r="E11" s="24">
        <v>36.300000000000026</v>
      </c>
      <c r="F11" s="24">
        <v>5.0999999999999996</v>
      </c>
      <c r="G11" s="24">
        <v>3.1</v>
      </c>
      <c r="H11" s="24">
        <v>0.8</v>
      </c>
      <c r="I11" s="24">
        <v>23.9</v>
      </c>
      <c r="J11" s="24">
        <v>0.6</v>
      </c>
      <c r="K11" s="24">
        <v>100</v>
      </c>
      <c r="L11"/>
      <c r="M11"/>
      <c r="N11"/>
      <c r="O11"/>
      <c r="P11"/>
      <c r="Q11"/>
      <c r="R11"/>
      <c r="S11"/>
      <c r="T11"/>
    </row>
    <row r="12" spans="1:20" ht="11.25" customHeight="1" x14ac:dyDescent="0.4">
      <c r="A12" s="188" t="s">
        <v>15</v>
      </c>
      <c r="B12" s="188"/>
      <c r="C12" s="188"/>
      <c r="D12" s="24">
        <v>1.8</v>
      </c>
      <c r="E12" s="24">
        <v>6.3</v>
      </c>
      <c r="F12" s="24">
        <v>5.5</v>
      </c>
      <c r="G12" s="24">
        <v>1.8</v>
      </c>
      <c r="H12" s="24">
        <v>1.2</v>
      </c>
      <c r="I12" s="24">
        <v>77.899999999999991</v>
      </c>
      <c r="J12" s="24">
        <v>5.5</v>
      </c>
      <c r="K12" s="24">
        <v>100</v>
      </c>
      <c r="L12"/>
      <c r="M12"/>
      <c r="N12"/>
      <c r="O12"/>
      <c r="P12"/>
      <c r="Q12"/>
      <c r="R12"/>
      <c r="S12"/>
      <c r="T12"/>
    </row>
    <row r="13" spans="1:20" ht="11.25" customHeight="1" x14ac:dyDescent="0.4">
      <c r="A13" s="188" t="s">
        <v>16</v>
      </c>
      <c r="B13" s="188"/>
      <c r="C13" s="188"/>
      <c r="D13" s="24">
        <v>7.2</v>
      </c>
      <c r="E13" s="24">
        <v>11.8</v>
      </c>
      <c r="F13" s="24">
        <v>6.6</v>
      </c>
      <c r="G13" s="24">
        <v>4.8</v>
      </c>
      <c r="H13" s="24">
        <v>1.2</v>
      </c>
      <c r="I13" s="24">
        <v>67.600000000000009</v>
      </c>
      <c r="J13" s="24">
        <v>0.8</v>
      </c>
      <c r="K13" s="24">
        <v>100.00000000000001</v>
      </c>
      <c r="L13"/>
      <c r="M13"/>
      <c r="N13"/>
      <c r="O13"/>
      <c r="P13"/>
      <c r="Q13"/>
      <c r="R13"/>
      <c r="S13"/>
      <c r="T13"/>
    </row>
    <row r="14" spans="1:20" ht="11.25" customHeight="1" x14ac:dyDescent="0.4">
      <c r="A14" s="188" t="s">
        <v>17</v>
      </c>
      <c r="B14" s="188"/>
      <c r="C14" s="188"/>
      <c r="D14" s="24">
        <v>10.1</v>
      </c>
      <c r="E14" s="24">
        <v>10.4</v>
      </c>
      <c r="F14" s="24">
        <v>10.4</v>
      </c>
      <c r="G14" s="24">
        <v>2.2000000000000002</v>
      </c>
      <c r="H14" s="24">
        <v>0.5</v>
      </c>
      <c r="I14" s="24">
        <v>60.099999999999994</v>
      </c>
      <c r="J14" s="24">
        <v>6.3</v>
      </c>
      <c r="K14" s="24">
        <v>99.999999999999986</v>
      </c>
      <c r="L14"/>
      <c r="M14"/>
      <c r="N14"/>
      <c r="O14"/>
      <c r="P14"/>
      <c r="Q14"/>
      <c r="R14"/>
      <c r="S14"/>
      <c r="T14"/>
    </row>
    <row r="15" spans="1:20" ht="11.25" customHeight="1" x14ac:dyDescent="0.4">
      <c r="A15" s="188" t="s">
        <v>18</v>
      </c>
      <c r="B15" s="188"/>
      <c r="C15" s="188"/>
      <c r="D15" s="24">
        <v>0.4</v>
      </c>
      <c r="E15" s="24">
        <v>16.8</v>
      </c>
      <c r="F15" s="24">
        <v>3.3</v>
      </c>
      <c r="G15" s="24">
        <v>2.7</v>
      </c>
      <c r="H15" s="24">
        <v>1.4</v>
      </c>
      <c r="I15" s="24">
        <v>71.600000000000009</v>
      </c>
      <c r="J15" s="24">
        <v>3.8</v>
      </c>
      <c r="K15" s="24">
        <v>100</v>
      </c>
      <c r="L15"/>
      <c r="M15"/>
      <c r="N15"/>
      <c r="O15"/>
      <c r="P15"/>
      <c r="Q15"/>
      <c r="R15"/>
      <c r="S15"/>
      <c r="T15"/>
    </row>
    <row r="16" spans="1:20" ht="11.25" customHeight="1" x14ac:dyDescent="0.4">
      <c r="A16" s="188" t="s">
        <v>19</v>
      </c>
      <c r="B16" s="188"/>
      <c r="C16" s="188"/>
      <c r="D16" s="30">
        <v>2.8</v>
      </c>
      <c r="E16" s="30">
        <v>31.3</v>
      </c>
      <c r="F16" s="30">
        <v>23.8</v>
      </c>
      <c r="G16" s="30">
        <v>1.1000000000000001</v>
      </c>
      <c r="H16" s="30">
        <v>0.1</v>
      </c>
      <c r="I16" s="30">
        <v>40.699999999999996</v>
      </c>
      <c r="J16" s="30">
        <v>0.2</v>
      </c>
      <c r="K16" s="24">
        <v>100.00000000000001</v>
      </c>
      <c r="L16"/>
      <c r="M16"/>
      <c r="N16"/>
      <c r="O16"/>
      <c r="P16"/>
      <c r="Q16"/>
      <c r="R16"/>
      <c r="S16"/>
      <c r="T16"/>
    </row>
    <row r="17" spans="1:20" ht="11.25" customHeight="1" x14ac:dyDescent="0.4">
      <c r="A17" s="188" t="s">
        <v>20</v>
      </c>
      <c r="B17" s="188"/>
      <c r="C17" s="188"/>
      <c r="D17" s="30">
        <v>21</v>
      </c>
      <c r="E17" s="30">
        <v>14.3</v>
      </c>
      <c r="F17" s="30">
        <v>5.3</v>
      </c>
      <c r="G17" s="30">
        <v>2.2999999999999998</v>
      </c>
      <c r="H17" s="30">
        <v>1.8</v>
      </c>
      <c r="I17" s="30">
        <v>51.000000000000021</v>
      </c>
      <c r="J17" s="30">
        <v>4.3</v>
      </c>
      <c r="K17" s="24">
        <v>100.00000000000001</v>
      </c>
      <c r="L17"/>
      <c r="M17"/>
      <c r="N17"/>
      <c r="O17"/>
      <c r="P17"/>
      <c r="Q17"/>
      <c r="R17"/>
      <c r="S17"/>
      <c r="T17"/>
    </row>
    <row r="18" spans="1:20" ht="11.25" customHeight="1" x14ac:dyDescent="0.4">
      <c r="A18" s="188" t="s">
        <v>21</v>
      </c>
      <c r="B18" s="188"/>
      <c r="C18" s="188"/>
      <c r="D18" s="24">
        <v>19.2</v>
      </c>
      <c r="E18" s="24">
        <v>7</v>
      </c>
      <c r="F18" s="24">
        <v>13.7</v>
      </c>
      <c r="G18" s="24">
        <v>8.8000000000000007</v>
      </c>
      <c r="H18" s="24">
        <v>0.5</v>
      </c>
      <c r="I18" s="24">
        <v>50.8</v>
      </c>
      <c r="J18" s="24">
        <v>0</v>
      </c>
      <c r="K18" s="24">
        <v>100</v>
      </c>
      <c r="L18"/>
      <c r="M18"/>
      <c r="N18"/>
      <c r="O18"/>
      <c r="P18"/>
      <c r="Q18"/>
      <c r="R18"/>
      <c r="S18"/>
      <c r="T18"/>
    </row>
    <row r="19" spans="1:20" ht="11.25" customHeight="1" x14ac:dyDescent="0.4">
      <c r="A19" s="188" t="s">
        <v>22</v>
      </c>
      <c r="B19" s="188"/>
      <c r="C19" s="188"/>
      <c r="D19" s="24">
        <v>17.5</v>
      </c>
      <c r="E19" s="24">
        <v>11.2</v>
      </c>
      <c r="F19" s="24">
        <v>13.8</v>
      </c>
      <c r="G19" s="24">
        <v>3.6</v>
      </c>
      <c r="H19" s="24">
        <v>1.2</v>
      </c>
      <c r="I19" s="24">
        <v>41.6</v>
      </c>
      <c r="J19" s="24">
        <v>11.1</v>
      </c>
      <c r="K19" s="24">
        <v>100</v>
      </c>
      <c r="L19"/>
      <c r="M19"/>
      <c r="N19"/>
      <c r="O19"/>
      <c r="P19"/>
      <c r="Q19"/>
      <c r="R19"/>
      <c r="S19"/>
      <c r="T19"/>
    </row>
    <row r="20" spans="1:20" ht="11.25" customHeight="1" x14ac:dyDescent="0.4">
      <c r="A20" s="188" t="s">
        <v>23</v>
      </c>
      <c r="B20" s="188"/>
      <c r="C20" s="188"/>
      <c r="D20" s="24">
        <v>7.6</v>
      </c>
      <c r="E20" s="24">
        <v>13.4</v>
      </c>
      <c r="F20" s="24">
        <v>12.1</v>
      </c>
      <c r="G20" s="24">
        <v>6.3</v>
      </c>
      <c r="H20" s="24">
        <v>0.5</v>
      </c>
      <c r="I20" s="24">
        <v>55.4</v>
      </c>
      <c r="J20" s="24">
        <v>4.7</v>
      </c>
      <c r="K20" s="24">
        <v>100</v>
      </c>
      <c r="L20"/>
      <c r="M20"/>
      <c r="N20"/>
      <c r="O20"/>
      <c r="P20"/>
      <c r="Q20"/>
      <c r="R20"/>
      <c r="S20"/>
      <c r="T20"/>
    </row>
    <row r="21" spans="1:20" ht="11.25" customHeight="1" x14ac:dyDescent="0.4">
      <c r="A21" s="188" t="s">
        <v>24</v>
      </c>
      <c r="B21" s="188"/>
      <c r="C21" s="188"/>
      <c r="D21" s="24">
        <v>32.40000000000002</v>
      </c>
      <c r="E21" s="24">
        <v>26.4</v>
      </c>
      <c r="F21" s="24">
        <v>3.3</v>
      </c>
      <c r="G21" s="24">
        <v>3.2</v>
      </c>
      <c r="H21" s="24">
        <v>0.6</v>
      </c>
      <c r="I21" s="24">
        <v>30.5</v>
      </c>
      <c r="J21" s="24">
        <v>3.6</v>
      </c>
      <c r="K21" s="24">
        <v>100</v>
      </c>
      <c r="L21"/>
      <c r="M21"/>
      <c r="N21"/>
      <c r="O21"/>
      <c r="P21"/>
      <c r="Q21"/>
      <c r="R21"/>
      <c r="S21"/>
      <c r="T21"/>
    </row>
    <row r="22" spans="1:20" ht="11.25" customHeight="1" x14ac:dyDescent="0.4">
      <c r="A22" s="188" t="s">
        <v>25</v>
      </c>
      <c r="B22" s="188"/>
      <c r="C22" s="188"/>
      <c r="D22" s="24">
        <v>8.6</v>
      </c>
      <c r="E22" s="24">
        <v>25</v>
      </c>
      <c r="F22" s="24">
        <v>24.9</v>
      </c>
      <c r="G22" s="24">
        <v>2.2999999999999998</v>
      </c>
      <c r="H22" s="24">
        <v>0.3</v>
      </c>
      <c r="I22" s="24">
        <v>38.900000000000006</v>
      </c>
      <c r="J22" s="24">
        <v>0</v>
      </c>
      <c r="K22" s="24">
        <v>100</v>
      </c>
      <c r="L22"/>
      <c r="M22"/>
      <c r="N22"/>
      <c r="O22"/>
      <c r="P22"/>
      <c r="Q22"/>
      <c r="R22"/>
      <c r="S22"/>
      <c r="T22"/>
    </row>
    <row r="23" spans="1:20" ht="11.25" customHeight="1" x14ac:dyDescent="0.4">
      <c r="A23" s="188" t="s">
        <v>26</v>
      </c>
      <c r="B23" s="188"/>
      <c r="C23" s="188"/>
      <c r="D23" s="24">
        <v>20.6</v>
      </c>
      <c r="E23" s="24">
        <v>15.8</v>
      </c>
      <c r="F23" s="24">
        <v>14.1</v>
      </c>
      <c r="G23" s="24">
        <v>2.6</v>
      </c>
      <c r="H23" s="24">
        <v>0.3</v>
      </c>
      <c r="I23" s="24">
        <v>45.79999999999999</v>
      </c>
      <c r="J23" s="24">
        <v>0.8</v>
      </c>
      <c r="K23" s="24">
        <v>99.999999999999986</v>
      </c>
      <c r="L23"/>
      <c r="M23"/>
      <c r="N23"/>
      <c r="O23"/>
      <c r="P23"/>
      <c r="Q23"/>
      <c r="R23"/>
      <c r="S23"/>
      <c r="T23"/>
    </row>
    <row r="24" spans="1:20" ht="11.25" customHeight="1" x14ac:dyDescent="0.4">
      <c r="A24" s="188" t="s">
        <v>27</v>
      </c>
      <c r="B24" s="188"/>
      <c r="C24" s="188"/>
      <c r="D24" s="24">
        <v>26.1</v>
      </c>
      <c r="E24" s="24">
        <v>53.199999999999996</v>
      </c>
      <c r="F24" s="24">
        <v>2.2000000000000002</v>
      </c>
      <c r="G24" s="24">
        <v>2.7</v>
      </c>
      <c r="H24" s="24">
        <v>0.6</v>
      </c>
      <c r="I24" s="24">
        <v>15.2</v>
      </c>
      <c r="J24" s="24">
        <v>0</v>
      </c>
      <c r="K24" s="24">
        <v>100</v>
      </c>
      <c r="L24"/>
      <c r="M24"/>
      <c r="N24"/>
      <c r="O24"/>
      <c r="P24"/>
      <c r="Q24"/>
      <c r="R24"/>
      <c r="S24"/>
      <c r="T24"/>
    </row>
    <row r="25" spans="1:20" ht="11.25" customHeight="1" x14ac:dyDescent="0.4">
      <c r="A25" s="193" t="s">
        <v>28</v>
      </c>
      <c r="B25" s="193"/>
      <c r="C25" s="193"/>
      <c r="D25" s="31">
        <v>7.2</v>
      </c>
      <c r="E25" s="31">
        <v>11</v>
      </c>
      <c r="F25" s="31">
        <v>4.0999999999999996</v>
      </c>
      <c r="G25" s="31">
        <v>2.8</v>
      </c>
      <c r="H25" s="31">
        <v>1.9</v>
      </c>
      <c r="I25" s="31">
        <v>71.2</v>
      </c>
      <c r="J25" s="31">
        <v>1.8</v>
      </c>
      <c r="K25" s="31">
        <v>100</v>
      </c>
      <c r="L25"/>
      <c r="M25"/>
      <c r="N25"/>
      <c r="O25"/>
      <c r="P25"/>
      <c r="Q25"/>
      <c r="R25"/>
      <c r="S25"/>
      <c r="T25"/>
    </row>
    <row r="26" spans="1:20" ht="11.25" customHeight="1" x14ac:dyDescent="0.4">
      <c r="A26" s="193" t="s">
        <v>29</v>
      </c>
      <c r="B26" s="193"/>
      <c r="C26" s="193"/>
      <c r="D26" s="31">
        <v>7.3</v>
      </c>
      <c r="E26" s="31">
        <v>17.7</v>
      </c>
      <c r="F26" s="31">
        <v>3.6</v>
      </c>
      <c r="G26" s="31">
        <v>2</v>
      </c>
      <c r="H26" s="31">
        <v>1.4</v>
      </c>
      <c r="I26" s="31">
        <v>51.3</v>
      </c>
      <c r="J26" s="31">
        <v>16.7</v>
      </c>
      <c r="K26" s="31">
        <v>100</v>
      </c>
      <c r="L26"/>
      <c r="M26"/>
      <c r="N26"/>
      <c r="O26"/>
      <c r="P26"/>
      <c r="Q26"/>
      <c r="R26"/>
      <c r="S26"/>
      <c r="T26"/>
    </row>
    <row r="27" spans="1:20" ht="11.25" customHeight="1" x14ac:dyDescent="0.4">
      <c r="A27" s="193" t="s">
        <v>30</v>
      </c>
      <c r="B27" s="193"/>
      <c r="C27" s="193"/>
      <c r="D27" s="31">
        <v>4.5</v>
      </c>
      <c r="E27" s="31">
        <v>22</v>
      </c>
      <c r="F27" s="31">
        <v>15.2</v>
      </c>
      <c r="G27" s="31">
        <v>2.6</v>
      </c>
      <c r="H27" s="31">
        <v>0.6</v>
      </c>
      <c r="I27" s="31">
        <v>54.000000000000007</v>
      </c>
      <c r="J27" s="31">
        <v>1.1000000000000001</v>
      </c>
      <c r="K27" s="31">
        <v>100</v>
      </c>
      <c r="L27"/>
      <c r="M27"/>
      <c r="N27"/>
      <c r="O27"/>
      <c r="P27"/>
      <c r="Q27"/>
      <c r="R27"/>
      <c r="S27"/>
      <c r="T27"/>
    </row>
    <row r="28" spans="1:20" ht="11.25" customHeight="1" x14ac:dyDescent="0.4">
      <c r="A28" s="193" t="s">
        <v>31</v>
      </c>
      <c r="B28" s="193"/>
      <c r="C28" s="193"/>
      <c r="D28" s="31">
        <v>14.7</v>
      </c>
      <c r="E28" s="31">
        <v>13.8</v>
      </c>
      <c r="F28" s="31">
        <v>12.2</v>
      </c>
      <c r="G28" s="31">
        <v>4.4000000000000004</v>
      </c>
      <c r="H28" s="31">
        <v>0.9</v>
      </c>
      <c r="I28" s="31">
        <v>47.2</v>
      </c>
      <c r="J28" s="31">
        <v>6.8</v>
      </c>
      <c r="K28" s="31">
        <v>100</v>
      </c>
      <c r="L28"/>
      <c r="M28"/>
      <c r="N28"/>
      <c r="O28"/>
      <c r="P28"/>
      <c r="Q28"/>
      <c r="R28"/>
      <c r="S28"/>
      <c r="T28"/>
    </row>
    <row r="29" spans="1:20" ht="11.25" customHeight="1" x14ac:dyDescent="0.4">
      <c r="A29" s="193" t="s">
        <v>32</v>
      </c>
      <c r="B29" s="193"/>
      <c r="C29" s="193"/>
      <c r="D29" s="31">
        <v>23.3</v>
      </c>
      <c r="E29" s="31">
        <v>34.399999999999991</v>
      </c>
      <c r="F29" s="31">
        <v>8.1999999999999993</v>
      </c>
      <c r="G29" s="31">
        <v>2.6</v>
      </c>
      <c r="H29" s="31">
        <v>0.4</v>
      </c>
      <c r="I29" s="31">
        <v>30.7</v>
      </c>
      <c r="J29" s="31">
        <v>0.4</v>
      </c>
      <c r="K29" s="31">
        <v>100</v>
      </c>
      <c r="L29"/>
      <c r="M29"/>
      <c r="N29"/>
      <c r="O29"/>
      <c r="P29"/>
      <c r="Q29"/>
      <c r="R29"/>
      <c r="S29"/>
      <c r="T29"/>
    </row>
    <row r="30" spans="1:20" ht="11.25" customHeight="1" x14ac:dyDescent="0.4">
      <c r="A30" s="201" t="s">
        <v>33</v>
      </c>
      <c r="B30" s="201"/>
      <c r="C30" s="201"/>
      <c r="D30" s="32">
        <v>9</v>
      </c>
      <c r="E30" s="32">
        <v>17.8</v>
      </c>
      <c r="F30" s="32">
        <v>7.4</v>
      </c>
      <c r="G30" s="32">
        <v>2.7</v>
      </c>
      <c r="H30" s="32">
        <v>1.3</v>
      </c>
      <c r="I30" s="32">
        <v>55.399999999999991</v>
      </c>
      <c r="J30" s="32">
        <v>6.4</v>
      </c>
      <c r="K30" s="32">
        <v>100</v>
      </c>
      <c r="L30"/>
      <c r="M30"/>
      <c r="N30"/>
      <c r="O30"/>
      <c r="P30"/>
      <c r="Q30"/>
      <c r="R30"/>
      <c r="S30"/>
      <c r="T30"/>
    </row>
    <row r="31" spans="1:20" s="34" customFormat="1" x14ac:dyDescent="0.4">
      <c r="A31" s="33" t="s">
        <v>49</v>
      </c>
      <c r="B31" s="202" t="s">
        <v>50</v>
      </c>
      <c r="C31" s="202"/>
      <c r="D31" s="202"/>
      <c r="E31" s="202"/>
      <c r="F31" s="202"/>
      <c r="G31" s="202"/>
      <c r="H31" s="202"/>
      <c r="I31" s="202"/>
      <c r="J31" s="202"/>
      <c r="K31" s="202"/>
    </row>
    <row r="32" spans="1:20" s="34" customFormat="1" x14ac:dyDescent="0.4">
      <c r="A32" s="35" t="s">
        <v>35</v>
      </c>
      <c r="B32" s="203" t="s">
        <v>51</v>
      </c>
      <c r="C32" s="203"/>
      <c r="D32" s="203"/>
      <c r="E32" s="203"/>
      <c r="F32" s="203"/>
      <c r="G32" s="203"/>
      <c r="H32" s="203"/>
      <c r="I32" s="203"/>
      <c r="J32" s="203"/>
      <c r="K32" s="203"/>
    </row>
    <row r="33" spans="1:11" s="34" customFormat="1" x14ac:dyDescent="0.4">
      <c r="A33" s="35" t="s">
        <v>52</v>
      </c>
      <c r="B33" s="203" t="s">
        <v>53</v>
      </c>
      <c r="C33" s="203"/>
      <c r="D33" s="203"/>
      <c r="E33" s="203"/>
      <c r="F33" s="203"/>
      <c r="G33" s="203"/>
      <c r="H33" s="203"/>
      <c r="I33" s="203"/>
      <c r="J33" s="203"/>
      <c r="K33" s="203"/>
    </row>
    <row r="35" spans="1:11" x14ac:dyDescent="0.4">
      <c r="I35" s="162"/>
    </row>
  </sheetData>
  <mergeCells count="34">
    <mergeCell ref="A30:C30"/>
    <mergeCell ref="B31:K31"/>
    <mergeCell ref="B32:K32"/>
    <mergeCell ref="B33:K33"/>
    <mergeCell ref="A24:C24"/>
    <mergeCell ref="A25:C25"/>
    <mergeCell ref="A26:C26"/>
    <mergeCell ref="A27:C27"/>
    <mergeCell ref="A28:C28"/>
    <mergeCell ref="A29:C29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K1"/>
    <mergeCell ref="A2:C2"/>
    <mergeCell ref="A3:C3"/>
    <mergeCell ref="A4:C4"/>
    <mergeCell ref="A5:C5"/>
    <mergeCell ref="A6:C6"/>
    <mergeCell ref="A7:C7"/>
    <mergeCell ref="A8:C8"/>
    <mergeCell ref="A9:C9"/>
    <mergeCell ref="A10:C10"/>
  </mergeCells>
  <pageMargins left="0.6692913385826772" right="0.70866141732283472" top="0.98425196850393704" bottom="1.3779527559055118" header="0" footer="0.86614173228346458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32"/>
  <sheetViews>
    <sheetView zoomScale="120" zoomScaleNormal="120" zoomScaleSheetLayoutView="100" workbookViewId="0">
      <selection activeCell="P15" sqref="P15"/>
    </sheetView>
  </sheetViews>
  <sheetFormatPr defaultColWidth="9.1640625" defaultRowHeight="9.75" customHeight="1" x14ac:dyDescent="0.3"/>
  <cols>
    <col min="1" max="1" width="2.5546875" style="48" customWidth="1"/>
    <col min="2" max="2" width="6.83203125" style="48" customWidth="1"/>
    <col min="3" max="3" width="15.5546875" style="48" customWidth="1"/>
    <col min="4" max="4" width="12.27734375" style="42" bestFit="1" customWidth="1"/>
    <col min="5" max="10" width="11.71875" style="42" customWidth="1"/>
    <col min="11" max="11" width="12.27734375" style="42" bestFit="1" customWidth="1"/>
    <col min="12" max="13" width="9.1640625" style="42"/>
    <col min="14" max="14" width="10.71875" style="42" bestFit="1" customWidth="1"/>
    <col min="15" max="15" width="12.83203125" style="42" bestFit="1" customWidth="1"/>
    <col min="16" max="17" width="9.1640625" style="42"/>
    <col min="18" max="18" width="10.71875" style="42" bestFit="1" customWidth="1"/>
    <col min="19" max="16384" width="9.1640625" style="42"/>
  </cols>
  <sheetData>
    <row r="1" spans="1:11" s="36" customFormat="1" ht="27" customHeight="1" x14ac:dyDescent="0.4">
      <c r="A1" s="205" t="s">
        <v>54</v>
      </c>
      <c r="B1" s="205"/>
      <c r="C1" s="206" t="s">
        <v>302</v>
      </c>
      <c r="D1" s="206"/>
      <c r="E1" s="206"/>
      <c r="F1" s="206"/>
      <c r="G1" s="206"/>
      <c r="H1" s="206"/>
      <c r="I1" s="206"/>
      <c r="J1" s="206"/>
      <c r="K1" s="206"/>
    </row>
    <row r="2" spans="1:11" s="37" customFormat="1" ht="11.4" x14ac:dyDescent="0.4">
      <c r="A2" s="207" t="s">
        <v>1</v>
      </c>
      <c r="B2" s="207"/>
      <c r="C2" s="207"/>
      <c r="D2" s="209" t="s">
        <v>55</v>
      </c>
      <c r="E2" s="209"/>
      <c r="F2" s="209"/>
      <c r="G2" s="209"/>
      <c r="H2" s="209"/>
      <c r="I2" s="209"/>
      <c r="J2" s="209"/>
      <c r="K2" s="209"/>
    </row>
    <row r="3" spans="1:11" s="40" customFormat="1" ht="26.1" x14ac:dyDescent="0.4">
      <c r="A3" s="208"/>
      <c r="B3" s="208"/>
      <c r="C3" s="208"/>
      <c r="D3" s="38" t="s">
        <v>56</v>
      </c>
      <c r="E3" s="38" t="s">
        <v>57</v>
      </c>
      <c r="F3" s="38" t="s">
        <v>58</v>
      </c>
      <c r="G3" s="38" t="s">
        <v>59</v>
      </c>
      <c r="H3" s="38" t="s">
        <v>60</v>
      </c>
      <c r="I3" s="39" t="s">
        <v>61</v>
      </c>
      <c r="J3" s="38" t="s">
        <v>62</v>
      </c>
      <c r="K3" s="38" t="s">
        <v>47</v>
      </c>
    </row>
    <row r="4" spans="1:11" s="40" customFormat="1" ht="15" customHeight="1" x14ac:dyDescent="0.4">
      <c r="A4" s="210" t="s">
        <v>63</v>
      </c>
      <c r="B4" s="210"/>
      <c r="C4" s="210"/>
      <c r="D4" s="210"/>
      <c r="E4" s="210"/>
      <c r="F4" s="210"/>
      <c r="G4" s="210"/>
      <c r="H4" s="210"/>
      <c r="I4" s="210"/>
      <c r="J4" s="210"/>
      <c r="K4" s="210"/>
    </row>
    <row r="5" spans="1:11" ht="11.25" customHeight="1" x14ac:dyDescent="0.3">
      <c r="A5" s="211" t="s">
        <v>6</v>
      </c>
      <c r="B5" s="211"/>
      <c r="C5" s="211"/>
      <c r="D5" s="41">
        <v>207441355</v>
      </c>
      <c r="E5" s="41">
        <v>137550652</v>
      </c>
      <c r="F5" s="41">
        <v>471863</v>
      </c>
      <c r="G5" s="41">
        <v>94962849</v>
      </c>
      <c r="H5" s="41">
        <v>21001603</v>
      </c>
      <c r="I5" s="41">
        <v>49073132</v>
      </c>
      <c r="J5" s="41">
        <v>42901699</v>
      </c>
      <c r="K5" s="41">
        <v>553403153</v>
      </c>
    </row>
    <row r="6" spans="1:11" ht="11.25" customHeight="1" x14ac:dyDescent="0.3">
      <c r="A6" s="211" t="s">
        <v>7</v>
      </c>
      <c r="B6" s="211"/>
      <c r="C6" s="211"/>
      <c r="D6" s="41">
        <v>6488777</v>
      </c>
      <c r="E6" s="41">
        <v>126463</v>
      </c>
      <c r="F6" s="41">
        <v>0</v>
      </c>
      <c r="G6" s="41">
        <v>21479092</v>
      </c>
      <c r="H6" s="41">
        <v>157</v>
      </c>
      <c r="I6" s="41">
        <v>672602</v>
      </c>
      <c r="J6" s="41">
        <v>177269</v>
      </c>
      <c r="K6" s="41">
        <v>28944360</v>
      </c>
    </row>
    <row r="7" spans="1:11" ht="11.25" customHeight="1" x14ac:dyDescent="0.3">
      <c r="A7" s="211" t="s">
        <v>8</v>
      </c>
      <c r="B7" s="211"/>
      <c r="C7" s="211"/>
      <c r="D7" s="41">
        <v>95239690</v>
      </c>
      <c r="E7" s="41">
        <v>35745587</v>
      </c>
      <c r="F7" s="41">
        <v>1314101</v>
      </c>
      <c r="G7" s="41">
        <v>36952641</v>
      </c>
      <c r="H7" s="41">
        <v>5911917</v>
      </c>
      <c r="I7" s="41">
        <v>21137201</v>
      </c>
      <c r="J7" s="41">
        <v>13041530</v>
      </c>
      <c r="K7" s="41">
        <v>209342667</v>
      </c>
    </row>
    <row r="8" spans="1:11" ht="11.25" customHeight="1" x14ac:dyDescent="0.3">
      <c r="A8" s="211" t="s">
        <v>9</v>
      </c>
      <c r="B8" s="211"/>
      <c r="C8" s="211"/>
      <c r="D8" s="41">
        <v>552193295</v>
      </c>
      <c r="E8" s="41">
        <v>379880706</v>
      </c>
      <c r="F8" s="41">
        <v>2718070</v>
      </c>
      <c r="G8" s="41">
        <v>188691761</v>
      </c>
      <c r="H8" s="41">
        <v>39817508</v>
      </c>
      <c r="I8" s="41">
        <v>66941900</v>
      </c>
      <c r="J8" s="41">
        <v>69371604</v>
      </c>
      <c r="K8" s="41">
        <v>1299614844</v>
      </c>
    </row>
    <row r="9" spans="1:11" ht="11.25" customHeight="1" x14ac:dyDescent="0.3">
      <c r="A9" s="211" t="s">
        <v>10</v>
      </c>
      <c r="B9" s="211"/>
      <c r="C9" s="211"/>
      <c r="D9" s="41">
        <v>116422456</v>
      </c>
      <c r="E9" s="41">
        <v>85750704</v>
      </c>
      <c r="F9" s="41">
        <v>2560061</v>
      </c>
      <c r="G9" s="41">
        <v>141748593</v>
      </c>
      <c r="H9" s="41">
        <v>25005228</v>
      </c>
      <c r="I9" s="41">
        <v>22566978</v>
      </c>
      <c r="J9" s="41">
        <v>12150285</v>
      </c>
      <c r="K9" s="41">
        <v>406204305</v>
      </c>
    </row>
    <row r="10" spans="1:11" s="44" customFormat="1" ht="11.25" customHeight="1" x14ac:dyDescent="0.35">
      <c r="A10" s="204" t="s">
        <v>11</v>
      </c>
      <c r="B10" s="204"/>
      <c r="C10" s="204"/>
      <c r="D10" s="43">
        <v>64643800</v>
      </c>
      <c r="E10" s="43">
        <v>52715749</v>
      </c>
      <c r="F10" s="43">
        <v>2498136</v>
      </c>
      <c r="G10" s="43">
        <v>115608450</v>
      </c>
      <c r="H10" s="43">
        <v>24933958</v>
      </c>
      <c r="I10" s="43">
        <v>9980048</v>
      </c>
      <c r="J10" s="43">
        <v>0</v>
      </c>
      <c r="K10" s="43">
        <v>270380141</v>
      </c>
    </row>
    <row r="11" spans="1:11" s="44" customFormat="1" ht="11.25" customHeight="1" x14ac:dyDescent="0.35">
      <c r="A11" s="204" t="s">
        <v>48</v>
      </c>
      <c r="B11" s="204"/>
      <c r="C11" s="204"/>
      <c r="D11" s="43">
        <v>51778656</v>
      </c>
      <c r="E11" s="43">
        <v>33034955</v>
      </c>
      <c r="F11" s="43">
        <v>61925</v>
      </c>
      <c r="G11" s="43">
        <v>26140143</v>
      </c>
      <c r="H11" s="43">
        <v>71270</v>
      </c>
      <c r="I11" s="43">
        <v>12586930</v>
      </c>
      <c r="J11" s="43">
        <v>12150285</v>
      </c>
      <c r="K11" s="43">
        <v>135824164</v>
      </c>
    </row>
    <row r="12" spans="1:11" ht="11.25" customHeight="1" x14ac:dyDescent="0.3">
      <c r="A12" s="211" t="s">
        <v>13</v>
      </c>
      <c r="B12" s="211"/>
      <c r="C12" s="211"/>
      <c r="D12" s="41">
        <v>160387780</v>
      </c>
      <c r="E12" s="41">
        <v>146566115</v>
      </c>
      <c r="F12" s="41">
        <v>5480571</v>
      </c>
      <c r="G12" s="41">
        <v>111438268</v>
      </c>
      <c r="H12" s="41">
        <v>13248103</v>
      </c>
      <c r="I12" s="41">
        <v>39139555</v>
      </c>
      <c r="J12" s="41">
        <v>34648260</v>
      </c>
      <c r="K12" s="41">
        <v>510908652</v>
      </c>
    </row>
    <row r="13" spans="1:11" ht="11.25" customHeight="1" x14ac:dyDescent="0.3">
      <c r="A13" s="211" t="s">
        <v>14</v>
      </c>
      <c r="B13" s="211"/>
      <c r="C13" s="211"/>
      <c r="D13" s="41">
        <v>74124843</v>
      </c>
      <c r="E13" s="41">
        <v>91860227</v>
      </c>
      <c r="F13" s="41">
        <v>237220</v>
      </c>
      <c r="G13" s="41">
        <v>75901478</v>
      </c>
      <c r="H13" s="41">
        <v>33587833</v>
      </c>
      <c r="I13" s="41">
        <v>59830865</v>
      </c>
      <c r="J13" s="41">
        <v>20187316</v>
      </c>
      <c r="K13" s="41">
        <v>355729782</v>
      </c>
    </row>
    <row r="14" spans="1:11" ht="11.25" customHeight="1" x14ac:dyDescent="0.3">
      <c r="A14" s="211" t="s">
        <v>15</v>
      </c>
      <c r="B14" s="211"/>
      <c r="C14" s="211"/>
      <c r="D14" s="41">
        <v>330745365</v>
      </c>
      <c r="E14" s="41">
        <v>138612647</v>
      </c>
      <c r="F14" s="41">
        <v>3271537</v>
      </c>
      <c r="G14" s="41">
        <v>95792431</v>
      </c>
      <c r="H14" s="41">
        <v>39089254</v>
      </c>
      <c r="I14" s="41">
        <v>39592350</v>
      </c>
      <c r="J14" s="41">
        <v>63305814</v>
      </c>
      <c r="K14" s="41">
        <v>710409398</v>
      </c>
    </row>
    <row r="15" spans="1:11" ht="11.25" customHeight="1" x14ac:dyDescent="0.3">
      <c r="A15" s="211" t="s">
        <v>16</v>
      </c>
      <c r="B15" s="211"/>
      <c r="C15" s="211"/>
      <c r="D15" s="41">
        <v>189404536</v>
      </c>
      <c r="E15" s="41">
        <v>89986135</v>
      </c>
      <c r="F15" s="41">
        <v>1151610</v>
      </c>
      <c r="G15" s="41">
        <v>101023817</v>
      </c>
      <c r="H15" s="41">
        <v>20244162</v>
      </c>
      <c r="I15" s="41">
        <v>33935638</v>
      </c>
      <c r="J15" s="41">
        <v>33413781</v>
      </c>
      <c r="K15" s="41">
        <v>469159679</v>
      </c>
    </row>
    <row r="16" spans="1:11" ht="11.25" customHeight="1" x14ac:dyDescent="0.3">
      <c r="A16" s="211" t="s">
        <v>17</v>
      </c>
      <c r="B16" s="211"/>
      <c r="C16" s="211"/>
      <c r="D16" s="41">
        <v>38439471</v>
      </c>
      <c r="E16" s="41">
        <v>14254783</v>
      </c>
      <c r="F16" s="41">
        <v>580088</v>
      </c>
      <c r="G16" s="41">
        <v>9014931</v>
      </c>
      <c r="H16" s="41">
        <v>4696310</v>
      </c>
      <c r="I16" s="41">
        <v>3899347</v>
      </c>
      <c r="J16" s="41">
        <v>4537483</v>
      </c>
      <c r="K16" s="41">
        <v>75422413</v>
      </c>
    </row>
    <row r="17" spans="1:11" ht="11.25" customHeight="1" x14ac:dyDescent="0.3">
      <c r="A17" s="211" t="s">
        <v>18</v>
      </c>
      <c r="B17" s="211"/>
      <c r="C17" s="211"/>
      <c r="D17" s="41">
        <v>59232815</v>
      </c>
      <c r="E17" s="41">
        <v>41223130</v>
      </c>
      <c r="F17" s="41">
        <v>679244</v>
      </c>
      <c r="G17" s="41">
        <v>17417477</v>
      </c>
      <c r="H17" s="41">
        <v>5097799</v>
      </c>
      <c r="I17" s="41">
        <v>6589627</v>
      </c>
      <c r="J17" s="41">
        <v>20269620</v>
      </c>
      <c r="K17" s="41">
        <v>150509712</v>
      </c>
    </row>
    <row r="18" spans="1:11" ht="11.25" customHeight="1" x14ac:dyDescent="0.3">
      <c r="A18" s="211" t="s">
        <v>19</v>
      </c>
      <c r="B18" s="211"/>
      <c r="C18" s="211"/>
      <c r="D18" s="41">
        <v>345805788</v>
      </c>
      <c r="E18" s="41">
        <v>172226772</v>
      </c>
      <c r="F18" s="41">
        <v>2922386</v>
      </c>
      <c r="G18" s="41">
        <v>89250092</v>
      </c>
      <c r="H18" s="41">
        <v>51156574</v>
      </c>
      <c r="I18" s="41">
        <v>76557410</v>
      </c>
      <c r="J18" s="41">
        <v>13164500</v>
      </c>
      <c r="K18" s="41">
        <v>751083522</v>
      </c>
    </row>
    <row r="19" spans="1:11" ht="11.25" customHeight="1" x14ac:dyDescent="0.3">
      <c r="A19" s="211" t="s">
        <v>20</v>
      </c>
      <c r="B19" s="211"/>
      <c r="C19" s="211"/>
      <c r="D19" s="41">
        <v>37079276</v>
      </c>
      <c r="E19" s="41">
        <v>30466034</v>
      </c>
      <c r="F19" s="41">
        <v>153945</v>
      </c>
      <c r="G19" s="41">
        <v>13610408</v>
      </c>
      <c r="H19" s="41">
        <v>789774</v>
      </c>
      <c r="I19" s="41">
        <v>3695432</v>
      </c>
      <c r="J19" s="41">
        <v>2781356</v>
      </c>
      <c r="K19" s="41">
        <v>88576225</v>
      </c>
    </row>
    <row r="20" spans="1:11" ht="11.25" customHeight="1" x14ac:dyDescent="0.3">
      <c r="A20" s="211" t="s">
        <v>21</v>
      </c>
      <c r="B20" s="211"/>
      <c r="C20" s="211"/>
      <c r="D20" s="41">
        <v>5895009</v>
      </c>
      <c r="E20" s="41">
        <v>3819388</v>
      </c>
      <c r="F20" s="41">
        <v>32346</v>
      </c>
      <c r="G20" s="41">
        <v>2384604</v>
      </c>
      <c r="H20" s="41">
        <v>1616579</v>
      </c>
      <c r="I20" s="41">
        <v>1249766</v>
      </c>
      <c r="J20" s="41">
        <v>2389767</v>
      </c>
      <c r="K20" s="41">
        <v>17387459</v>
      </c>
    </row>
    <row r="21" spans="1:11" ht="11.25" customHeight="1" x14ac:dyDescent="0.3">
      <c r="A21" s="211" t="s">
        <v>22</v>
      </c>
      <c r="B21" s="211"/>
      <c r="C21" s="211"/>
      <c r="D21" s="41">
        <v>121046756</v>
      </c>
      <c r="E21" s="41">
        <v>77910072</v>
      </c>
      <c r="F21" s="41">
        <v>812687</v>
      </c>
      <c r="G21" s="41">
        <v>54066417</v>
      </c>
      <c r="H21" s="41">
        <v>8632802</v>
      </c>
      <c r="I21" s="41">
        <v>13004294</v>
      </c>
      <c r="J21" s="41">
        <v>12796781</v>
      </c>
      <c r="K21" s="41">
        <v>288269809</v>
      </c>
    </row>
    <row r="22" spans="1:11" ht="11.25" customHeight="1" x14ac:dyDescent="0.3">
      <c r="A22" s="211" t="s">
        <v>23</v>
      </c>
      <c r="B22" s="211"/>
      <c r="C22" s="211"/>
      <c r="D22" s="41">
        <v>126137570</v>
      </c>
      <c r="E22" s="41">
        <v>47470184</v>
      </c>
      <c r="F22" s="41">
        <v>1122650</v>
      </c>
      <c r="G22" s="41">
        <v>50149112</v>
      </c>
      <c r="H22" s="41">
        <v>11128503</v>
      </c>
      <c r="I22" s="41">
        <v>24616537</v>
      </c>
      <c r="J22" s="41">
        <v>16052173</v>
      </c>
      <c r="K22" s="41">
        <v>276676729</v>
      </c>
    </row>
    <row r="23" spans="1:11" ht="11.25" customHeight="1" x14ac:dyDescent="0.3">
      <c r="A23" s="211" t="s">
        <v>24</v>
      </c>
      <c r="B23" s="211"/>
      <c r="C23" s="211"/>
      <c r="D23" s="41">
        <v>12581528</v>
      </c>
      <c r="E23" s="41">
        <v>10400754</v>
      </c>
      <c r="F23" s="41">
        <v>441017</v>
      </c>
      <c r="G23" s="41">
        <v>5284949</v>
      </c>
      <c r="H23" s="41">
        <v>1964794</v>
      </c>
      <c r="I23" s="41">
        <v>2337591</v>
      </c>
      <c r="J23" s="41">
        <v>1249920</v>
      </c>
      <c r="K23" s="41">
        <v>34260553</v>
      </c>
    </row>
    <row r="24" spans="1:11" ht="11.25" customHeight="1" x14ac:dyDescent="0.3">
      <c r="A24" s="211" t="s">
        <v>25</v>
      </c>
      <c r="B24" s="211"/>
      <c r="C24" s="211"/>
      <c r="D24" s="41">
        <v>14055907</v>
      </c>
      <c r="E24" s="41">
        <v>10468417</v>
      </c>
      <c r="F24" s="41">
        <v>381855</v>
      </c>
      <c r="G24" s="41">
        <v>9412812</v>
      </c>
      <c r="H24" s="41">
        <v>4673048</v>
      </c>
      <c r="I24" s="41">
        <v>3437999</v>
      </c>
      <c r="J24" s="41">
        <v>1235131</v>
      </c>
      <c r="K24" s="41">
        <v>43665169</v>
      </c>
    </row>
    <row r="25" spans="1:11" ht="11.25" customHeight="1" x14ac:dyDescent="0.3">
      <c r="A25" s="211" t="s">
        <v>26</v>
      </c>
      <c r="B25" s="211"/>
      <c r="C25" s="211"/>
      <c r="D25" s="41">
        <v>166887211</v>
      </c>
      <c r="E25" s="41">
        <v>105739806</v>
      </c>
      <c r="F25" s="41">
        <v>776302</v>
      </c>
      <c r="G25" s="41">
        <v>51796408</v>
      </c>
      <c r="H25" s="41">
        <v>46001513</v>
      </c>
      <c r="I25" s="41">
        <v>16591206</v>
      </c>
      <c r="J25" s="41">
        <v>9692933</v>
      </c>
      <c r="K25" s="41">
        <v>397485379</v>
      </c>
    </row>
    <row r="26" spans="1:11" ht="11.25" customHeight="1" x14ac:dyDescent="0.3">
      <c r="A26" s="211" t="s">
        <v>27</v>
      </c>
      <c r="B26" s="211"/>
      <c r="C26" s="211"/>
      <c r="D26" s="41">
        <v>81011400</v>
      </c>
      <c r="E26" s="41">
        <v>176925542</v>
      </c>
      <c r="F26" s="41">
        <v>1336923</v>
      </c>
      <c r="G26" s="41">
        <v>60906261</v>
      </c>
      <c r="H26" s="41">
        <v>5642930</v>
      </c>
      <c r="I26" s="41">
        <v>50256858</v>
      </c>
      <c r="J26" s="41">
        <v>13294130</v>
      </c>
      <c r="K26" s="41">
        <v>389374044</v>
      </c>
    </row>
    <row r="27" spans="1:11" s="46" customFormat="1" ht="11.25" customHeight="1" x14ac:dyDescent="0.3">
      <c r="A27" s="212" t="s">
        <v>28</v>
      </c>
      <c r="B27" s="212"/>
      <c r="C27" s="212"/>
      <c r="D27" s="45">
        <v>861363117</v>
      </c>
      <c r="E27" s="45">
        <v>553303408</v>
      </c>
      <c r="F27" s="45">
        <v>4504034</v>
      </c>
      <c r="G27" s="45">
        <v>342086343</v>
      </c>
      <c r="H27" s="45">
        <v>66731185</v>
      </c>
      <c r="I27" s="45">
        <v>137824835</v>
      </c>
      <c r="J27" s="45">
        <v>125492102</v>
      </c>
      <c r="K27" s="45">
        <v>2091305024</v>
      </c>
    </row>
    <row r="28" spans="1:11" s="46" customFormat="1" ht="11.25" customHeight="1" x14ac:dyDescent="0.3">
      <c r="A28" s="212" t="s">
        <v>29</v>
      </c>
      <c r="B28" s="212"/>
      <c r="C28" s="212"/>
      <c r="D28" s="45">
        <v>681680444</v>
      </c>
      <c r="E28" s="45">
        <v>462789693</v>
      </c>
      <c r="F28" s="45">
        <v>11549389</v>
      </c>
      <c r="G28" s="45">
        <v>424880770</v>
      </c>
      <c r="H28" s="45">
        <v>110930418</v>
      </c>
      <c r="I28" s="45">
        <v>161129748</v>
      </c>
      <c r="J28" s="45">
        <v>130291675</v>
      </c>
      <c r="K28" s="45">
        <v>1983252137</v>
      </c>
    </row>
    <row r="29" spans="1:11" s="46" customFormat="1" ht="11.25" customHeight="1" x14ac:dyDescent="0.3">
      <c r="A29" s="212" t="s">
        <v>30</v>
      </c>
      <c r="B29" s="212"/>
      <c r="C29" s="212"/>
      <c r="D29" s="45">
        <v>632882610</v>
      </c>
      <c r="E29" s="45">
        <v>317690820</v>
      </c>
      <c r="F29" s="45">
        <v>5333328</v>
      </c>
      <c r="G29" s="45">
        <v>216706317</v>
      </c>
      <c r="H29" s="45">
        <v>81194845</v>
      </c>
      <c r="I29" s="45">
        <v>120982022</v>
      </c>
      <c r="J29" s="45">
        <v>71385384</v>
      </c>
      <c r="K29" s="45">
        <v>1446175326</v>
      </c>
    </row>
    <row r="30" spans="1:11" s="46" customFormat="1" ht="11.25" customHeight="1" x14ac:dyDescent="0.3">
      <c r="A30" s="212" t="s">
        <v>31</v>
      </c>
      <c r="B30" s="212"/>
      <c r="C30" s="212"/>
      <c r="D30" s="45">
        <v>316796046</v>
      </c>
      <c r="E30" s="45">
        <v>180534849</v>
      </c>
      <c r="F30" s="45">
        <v>2944500</v>
      </c>
      <c r="G30" s="45">
        <v>134908302</v>
      </c>
      <c r="H30" s="45">
        <v>28805500</v>
      </c>
      <c r="I30" s="45">
        <v>48341619</v>
      </c>
      <c r="J30" s="45">
        <v>36505128</v>
      </c>
      <c r="K30" s="45">
        <v>748835944</v>
      </c>
    </row>
    <row r="31" spans="1:11" s="46" customFormat="1" ht="11.25" customHeight="1" x14ac:dyDescent="0.3">
      <c r="A31" s="212" t="s">
        <v>32</v>
      </c>
      <c r="B31" s="212"/>
      <c r="C31" s="212"/>
      <c r="D31" s="45">
        <v>247898611</v>
      </c>
      <c r="E31" s="45">
        <v>282665348</v>
      </c>
      <c r="F31" s="45">
        <v>2113225</v>
      </c>
      <c r="G31" s="45">
        <v>112702669</v>
      </c>
      <c r="H31" s="45">
        <v>51644443</v>
      </c>
      <c r="I31" s="45">
        <v>66848064</v>
      </c>
      <c r="J31" s="45">
        <v>22987063</v>
      </c>
      <c r="K31" s="45">
        <v>786859423</v>
      </c>
    </row>
    <row r="32" spans="1:11" s="46" customFormat="1" ht="11.25" customHeight="1" x14ac:dyDescent="0.3">
      <c r="A32" s="213" t="s">
        <v>33</v>
      </c>
      <c r="B32" s="213"/>
      <c r="C32" s="213"/>
      <c r="D32" s="47">
        <v>2740620828</v>
      </c>
      <c r="E32" s="47">
        <v>1796984118</v>
      </c>
      <c r="F32" s="47">
        <v>26444476</v>
      </c>
      <c r="G32" s="47">
        <v>1231284401</v>
      </c>
      <c r="H32" s="47">
        <v>339306391</v>
      </c>
      <c r="I32" s="47">
        <v>535126288</v>
      </c>
      <c r="J32" s="47">
        <v>386661352</v>
      </c>
      <c r="K32" s="47">
        <v>7056427854</v>
      </c>
    </row>
  </sheetData>
  <sheetProtection selectLockedCells="1" selectUnlockedCells="1"/>
  <mergeCells count="33">
    <mergeCell ref="A30:C30"/>
    <mergeCell ref="A31:C31"/>
    <mergeCell ref="A32:C32"/>
    <mergeCell ref="A24:C24"/>
    <mergeCell ref="A25:C25"/>
    <mergeCell ref="A26:C26"/>
    <mergeCell ref="A27:C27"/>
    <mergeCell ref="A28:C28"/>
    <mergeCell ref="A29:C29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K1"/>
    <mergeCell ref="A2:C3"/>
    <mergeCell ref="D2:K2"/>
    <mergeCell ref="A4:K4"/>
    <mergeCell ref="A5:C5"/>
    <mergeCell ref="A6:C6"/>
    <mergeCell ref="A7:C7"/>
    <mergeCell ref="A8:C8"/>
    <mergeCell ref="A9:C9"/>
    <mergeCell ref="A10:C10"/>
  </mergeCells>
  <printOptions horizontalCentered="1"/>
  <pageMargins left="0.6694444444444444" right="0.70833333333333337" top="0.98402777777777772" bottom="1.3777777777777778" header="0.51180555555555551" footer="0.51180555555555551"/>
  <pageSetup paperSize="77" firstPageNumber="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D37"/>
  <sheetViews>
    <sheetView zoomScale="120" zoomScaleNormal="120" zoomScaleSheetLayoutView="100" workbookViewId="0">
      <selection activeCell="J40" sqref="J40"/>
    </sheetView>
  </sheetViews>
  <sheetFormatPr defaultColWidth="9.1640625" defaultRowHeight="9.75" customHeight="1" x14ac:dyDescent="0.3"/>
  <cols>
    <col min="1" max="1" width="2.5546875" style="48" customWidth="1"/>
    <col min="2" max="2" width="8.44140625" style="48" customWidth="1"/>
    <col min="3" max="3" width="6.83203125" style="48" customWidth="1"/>
    <col min="4" max="8" width="8.27734375" style="42" customWidth="1"/>
    <col min="9" max="9" width="11.1640625" style="42" customWidth="1"/>
    <col min="10" max="11" width="8.27734375" style="42" customWidth="1"/>
    <col min="12" max="16384" width="9.1640625" style="42"/>
  </cols>
  <sheetData>
    <row r="1" spans="1:30" s="36" customFormat="1" ht="27" customHeight="1" x14ac:dyDescent="0.4">
      <c r="A1" s="206" t="s">
        <v>64</v>
      </c>
      <c r="B1" s="206"/>
      <c r="C1" s="206" t="s">
        <v>303</v>
      </c>
      <c r="D1" s="206"/>
      <c r="E1" s="206"/>
      <c r="F1" s="206"/>
      <c r="G1" s="206"/>
      <c r="H1" s="206"/>
      <c r="I1" s="206"/>
      <c r="J1" s="206"/>
      <c r="K1" s="206"/>
    </row>
    <row r="2" spans="1:30" s="37" customFormat="1" ht="11.4" x14ac:dyDescent="0.4">
      <c r="A2" s="207" t="s">
        <v>1</v>
      </c>
      <c r="B2" s="207"/>
      <c r="C2" s="207"/>
      <c r="D2" s="209" t="s">
        <v>65</v>
      </c>
      <c r="E2" s="209"/>
      <c r="F2" s="209"/>
      <c r="G2" s="209"/>
      <c r="H2" s="209"/>
      <c r="I2" s="209"/>
      <c r="J2" s="209"/>
      <c r="K2" s="209"/>
    </row>
    <row r="3" spans="1:30" s="40" customFormat="1" ht="26.1" x14ac:dyDescent="0.4">
      <c r="A3" s="208"/>
      <c r="B3" s="208"/>
      <c r="C3" s="208"/>
      <c r="D3" s="38" t="s">
        <v>56</v>
      </c>
      <c r="E3" s="38" t="s">
        <v>57</v>
      </c>
      <c r="F3" s="38" t="s">
        <v>58</v>
      </c>
      <c r="G3" s="38" t="s">
        <v>59</v>
      </c>
      <c r="H3" s="38" t="s">
        <v>60</v>
      </c>
      <c r="I3" s="39" t="s">
        <v>66</v>
      </c>
      <c r="J3" s="38" t="s">
        <v>62</v>
      </c>
      <c r="K3" s="38" t="s">
        <v>47</v>
      </c>
    </row>
    <row r="4" spans="1:30" ht="15" customHeight="1" x14ac:dyDescent="0.3">
      <c r="A4" s="215" t="s">
        <v>67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</row>
    <row r="5" spans="1:30" ht="10.5" customHeight="1" x14ac:dyDescent="0.4">
      <c r="A5" s="211" t="s">
        <v>6</v>
      </c>
      <c r="B5" s="211"/>
      <c r="C5" s="211"/>
      <c r="D5" s="49">
        <v>37.299999999999997</v>
      </c>
      <c r="E5" s="49">
        <v>24.9</v>
      </c>
      <c r="F5" s="49">
        <v>0.1</v>
      </c>
      <c r="G5" s="49">
        <v>17.2</v>
      </c>
      <c r="H5" s="49">
        <v>3.8</v>
      </c>
      <c r="I5" s="49">
        <v>8.9</v>
      </c>
      <c r="J5" s="49">
        <v>7.8</v>
      </c>
      <c r="K5" s="49">
        <v>100</v>
      </c>
      <c r="M5"/>
      <c r="N5"/>
      <c r="O5"/>
      <c r="P5"/>
      <c r="Q5"/>
      <c r="R5"/>
      <c r="S5"/>
      <c r="T5"/>
      <c r="U5" s="49"/>
      <c r="W5" s="50"/>
      <c r="X5" s="50"/>
      <c r="Y5" s="50"/>
      <c r="Z5" s="50"/>
      <c r="AA5" s="50"/>
      <c r="AB5" s="50"/>
      <c r="AC5" s="50"/>
      <c r="AD5" s="50"/>
    </row>
    <row r="6" spans="1:30" ht="10.5" customHeight="1" x14ac:dyDescent="0.4">
      <c r="A6" s="211" t="s">
        <v>7</v>
      </c>
      <c r="B6" s="211"/>
      <c r="C6" s="211"/>
      <c r="D6" s="49">
        <v>22.4</v>
      </c>
      <c r="E6" s="49">
        <v>0.4</v>
      </c>
      <c r="F6" s="49">
        <v>0</v>
      </c>
      <c r="G6" s="49">
        <v>74.300000000000011</v>
      </c>
      <c r="H6" s="49">
        <v>0</v>
      </c>
      <c r="I6" s="49">
        <v>2.2999999999999998</v>
      </c>
      <c r="J6" s="49">
        <v>0.6</v>
      </c>
      <c r="K6" s="49">
        <v>100</v>
      </c>
      <c r="M6"/>
      <c r="N6"/>
      <c r="O6"/>
      <c r="P6"/>
      <c r="Q6"/>
      <c r="R6"/>
      <c r="S6"/>
      <c r="T6"/>
      <c r="U6" s="49"/>
      <c r="W6" s="50"/>
      <c r="X6" s="50"/>
      <c r="Y6" s="50"/>
      <c r="Z6" s="50"/>
      <c r="AA6" s="50"/>
      <c r="AB6" s="50"/>
      <c r="AC6" s="50"/>
      <c r="AD6" s="50"/>
    </row>
    <row r="7" spans="1:30" ht="10.5" customHeight="1" x14ac:dyDescent="0.4">
      <c r="A7" s="211" t="s">
        <v>8</v>
      </c>
      <c r="B7" s="211"/>
      <c r="C7" s="211"/>
      <c r="D7" s="49">
        <v>45.5</v>
      </c>
      <c r="E7" s="49">
        <v>17.100000000000001</v>
      </c>
      <c r="F7" s="49">
        <v>0.6</v>
      </c>
      <c r="G7" s="49">
        <v>17.7</v>
      </c>
      <c r="H7" s="49">
        <v>2.8</v>
      </c>
      <c r="I7" s="49">
        <v>10.1</v>
      </c>
      <c r="J7" s="49">
        <v>6.2</v>
      </c>
      <c r="K7" s="49">
        <v>100</v>
      </c>
      <c r="M7"/>
      <c r="N7"/>
      <c r="O7"/>
      <c r="P7"/>
      <c r="Q7"/>
      <c r="R7"/>
      <c r="S7"/>
      <c r="T7"/>
      <c r="U7" s="49"/>
      <c r="W7" s="50"/>
      <c r="X7" s="50"/>
      <c r="Y7" s="50"/>
      <c r="Z7" s="50"/>
      <c r="AA7" s="50"/>
      <c r="AB7" s="50"/>
      <c r="AC7" s="50"/>
      <c r="AD7" s="50"/>
    </row>
    <row r="8" spans="1:30" ht="10.5" customHeight="1" x14ac:dyDescent="0.4">
      <c r="A8" s="211" t="s">
        <v>9</v>
      </c>
      <c r="B8" s="211"/>
      <c r="C8" s="211"/>
      <c r="D8" s="49">
        <v>42.5</v>
      </c>
      <c r="E8" s="49">
        <v>29.2</v>
      </c>
      <c r="F8" s="49">
        <v>0.2</v>
      </c>
      <c r="G8" s="49">
        <v>14.5</v>
      </c>
      <c r="H8" s="49">
        <v>3.1</v>
      </c>
      <c r="I8" s="49">
        <v>5.2</v>
      </c>
      <c r="J8" s="49">
        <v>5.3</v>
      </c>
      <c r="K8" s="49">
        <v>100</v>
      </c>
      <c r="M8"/>
      <c r="N8"/>
      <c r="O8"/>
      <c r="P8"/>
      <c r="Q8"/>
      <c r="R8"/>
      <c r="S8"/>
      <c r="T8"/>
      <c r="U8" s="49"/>
      <c r="W8" s="50"/>
      <c r="X8" s="50"/>
      <c r="Y8" s="50"/>
      <c r="Z8" s="50"/>
      <c r="AA8" s="50"/>
      <c r="AB8" s="50"/>
      <c r="AC8" s="50"/>
      <c r="AD8" s="50"/>
    </row>
    <row r="9" spans="1:30" ht="10.5" customHeight="1" x14ac:dyDescent="0.4">
      <c r="A9" s="211" t="s">
        <v>10</v>
      </c>
      <c r="B9" s="211"/>
      <c r="C9" s="211"/>
      <c r="D9" s="49">
        <v>28.7</v>
      </c>
      <c r="E9" s="49">
        <v>21.1</v>
      </c>
      <c r="F9" s="49">
        <v>0.6</v>
      </c>
      <c r="G9" s="49">
        <v>34.800000000000004</v>
      </c>
      <c r="H9" s="49">
        <v>6.2</v>
      </c>
      <c r="I9" s="49">
        <v>5.6</v>
      </c>
      <c r="J9" s="49">
        <v>3</v>
      </c>
      <c r="K9" s="49">
        <v>100</v>
      </c>
      <c r="M9"/>
      <c r="N9"/>
      <c r="O9"/>
      <c r="P9"/>
      <c r="Q9"/>
      <c r="R9"/>
      <c r="S9"/>
      <c r="T9"/>
      <c r="U9" s="49"/>
      <c r="W9" s="50"/>
      <c r="X9" s="50"/>
      <c r="Y9" s="50"/>
      <c r="Z9" s="50"/>
      <c r="AA9" s="50"/>
      <c r="AB9" s="50"/>
      <c r="AC9" s="50"/>
      <c r="AD9" s="50"/>
    </row>
    <row r="10" spans="1:30" ht="10.5" customHeight="1" x14ac:dyDescent="0.4">
      <c r="A10" s="214" t="s">
        <v>11</v>
      </c>
      <c r="B10" s="214"/>
      <c r="C10" s="214"/>
      <c r="D10" s="51">
        <v>23.9</v>
      </c>
      <c r="E10" s="51">
        <v>19.5</v>
      </c>
      <c r="F10" s="51">
        <v>0.9</v>
      </c>
      <c r="G10" s="51">
        <v>42.8</v>
      </c>
      <c r="H10" s="51">
        <v>9.1999999999999993</v>
      </c>
      <c r="I10" s="51">
        <v>3.7</v>
      </c>
      <c r="J10" s="51">
        <v>0</v>
      </c>
      <c r="K10" s="51">
        <v>100</v>
      </c>
      <c r="M10"/>
      <c r="N10"/>
      <c r="O10"/>
      <c r="P10"/>
      <c r="Q10"/>
      <c r="R10"/>
      <c r="S10"/>
      <c r="T10"/>
      <c r="U10" s="51"/>
      <c r="W10" s="50"/>
      <c r="X10" s="50"/>
      <c r="Y10" s="50"/>
      <c r="Z10" s="50"/>
      <c r="AA10" s="50"/>
      <c r="AB10" s="50"/>
      <c r="AC10" s="50"/>
      <c r="AD10" s="50"/>
    </row>
    <row r="11" spans="1:30" ht="10.5" customHeight="1" x14ac:dyDescent="0.4">
      <c r="A11" s="214" t="s">
        <v>48</v>
      </c>
      <c r="B11" s="214"/>
      <c r="C11" s="214"/>
      <c r="D11" s="51">
        <v>38.199999999999996</v>
      </c>
      <c r="E11" s="51">
        <v>24.3</v>
      </c>
      <c r="F11" s="51">
        <v>0</v>
      </c>
      <c r="G11" s="51">
        <v>19.2</v>
      </c>
      <c r="H11" s="51">
        <v>0.1</v>
      </c>
      <c r="I11" s="51">
        <v>9.3000000000000007</v>
      </c>
      <c r="J11" s="51">
        <v>8.9</v>
      </c>
      <c r="K11" s="51">
        <v>100</v>
      </c>
      <c r="M11"/>
      <c r="N11"/>
      <c r="O11"/>
      <c r="P11"/>
      <c r="Q11"/>
      <c r="R11"/>
      <c r="S11"/>
      <c r="T11"/>
      <c r="U11" s="51"/>
      <c r="W11" s="50"/>
      <c r="X11" s="50"/>
      <c r="Y11" s="50"/>
      <c r="Z11" s="50"/>
      <c r="AA11" s="50"/>
      <c r="AB11" s="50"/>
      <c r="AC11" s="50"/>
      <c r="AD11" s="50"/>
    </row>
    <row r="12" spans="1:30" ht="10.5" customHeight="1" x14ac:dyDescent="0.4">
      <c r="A12" s="211" t="s">
        <v>13</v>
      </c>
      <c r="B12" s="211"/>
      <c r="C12" s="211"/>
      <c r="D12" s="49">
        <v>31.300000000000004</v>
      </c>
      <c r="E12" s="49">
        <v>28.7</v>
      </c>
      <c r="F12" s="49">
        <v>1.1000000000000001</v>
      </c>
      <c r="G12" s="49">
        <v>21.8</v>
      </c>
      <c r="H12" s="49">
        <v>2.6</v>
      </c>
      <c r="I12" s="49">
        <v>7.7</v>
      </c>
      <c r="J12" s="49">
        <v>6.8</v>
      </c>
      <c r="K12" s="49">
        <v>100</v>
      </c>
      <c r="M12"/>
      <c r="N12"/>
      <c r="O12"/>
      <c r="P12"/>
      <c r="Q12"/>
      <c r="R12"/>
      <c r="S12"/>
      <c r="T12"/>
      <c r="U12" s="49"/>
      <c r="W12" s="50"/>
      <c r="X12" s="50"/>
      <c r="Y12" s="50"/>
      <c r="Z12" s="50"/>
      <c r="AA12" s="50"/>
      <c r="AB12" s="50"/>
      <c r="AC12" s="50"/>
      <c r="AD12" s="50"/>
    </row>
    <row r="13" spans="1:30" ht="10.5" customHeight="1" x14ac:dyDescent="0.4">
      <c r="A13" s="211" t="s">
        <v>14</v>
      </c>
      <c r="B13" s="211"/>
      <c r="C13" s="211"/>
      <c r="D13" s="49">
        <v>20.8</v>
      </c>
      <c r="E13" s="49">
        <v>25.899999999999995</v>
      </c>
      <c r="F13" s="49">
        <v>0.1</v>
      </c>
      <c r="G13" s="49">
        <v>21.3</v>
      </c>
      <c r="H13" s="49">
        <v>9.4</v>
      </c>
      <c r="I13" s="49">
        <v>16.8</v>
      </c>
      <c r="J13" s="49">
        <v>5.7</v>
      </c>
      <c r="K13" s="49">
        <v>100</v>
      </c>
      <c r="M13"/>
      <c r="N13"/>
      <c r="O13"/>
      <c r="P13"/>
      <c r="Q13"/>
      <c r="R13"/>
      <c r="S13"/>
      <c r="T13"/>
      <c r="U13" s="49"/>
      <c r="W13" s="50"/>
      <c r="X13" s="50"/>
      <c r="Y13" s="50"/>
      <c r="Z13" s="50"/>
      <c r="AA13" s="50"/>
      <c r="AB13" s="50"/>
      <c r="AC13" s="50"/>
      <c r="AD13" s="50"/>
    </row>
    <row r="14" spans="1:30" ht="10.5" customHeight="1" x14ac:dyDescent="0.4">
      <c r="A14" s="211" t="s">
        <v>15</v>
      </c>
      <c r="B14" s="211"/>
      <c r="C14" s="211"/>
      <c r="D14" s="49">
        <v>46.500000000000007</v>
      </c>
      <c r="E14" s="49">
        <v>19.5</v>
      </c>
      <c r="F14" s="49">
        <v>0.5</v>
      </c>
      <c r="G14" s="49">
        <v>13.5</v>
      </c>
      <c r="H14" s="49">
        <v>5.5</v>
      </c>
      <c r="I14" s="49">
        <v>5.6</v>
      </c>
      <c r="J14" s="49">
        <v>8.9</v>
      </c>
      <c r="K14" s="49">
        <v>100</v>
      </c>
      <c r="M14"/>
      <c r="N14"/>
      <c r="O14"/>
      <c r="P14"/>
      <c r="Q14"/>
      <c r="R14"/>
      <c r="S14"/>
      <c r="T14"/>
      <c r="U14" s="49"/>
      <c r="W14" s="50"/>
      <c r="X14" s="50"/>
      <c r="Y14" s="50"/>
      <c r="Z14" s="50"/>
      <c r="AA14" s="50"/>
      <c r="AB14" s="50"/>
      <c r="AC14" s="50"/>
      <c r="AD14" s="50"/>
    </row>
    <row r="15" spans="1:30" ht="10.5" customHeight="1" x14ac:dyDescent="0.4">
      <c r="A15" s="211" t="s">
        <v>16</v>
      </c>
      <c r="B15" s="211"/>
      <c r="C15" s="211"/>
      <c r="D15" s="49">
        <v>40.500000000000007</v>
      </c>
      <c r="E15" s="49">
        <v>19.2</v>
      </c>
      <c r="F15" s="49">
        <v>0.2</v>
      </c>
      <c r="G15" s="49">
        <v>21.5</v>
      </c>
      <c r="H15" s="49">
        <v>4.3</v>
      </c>
      <c r="I15" s="49">
        <v>7.2</v>
      </c>
      <c r="J15" s="49">
        <v>7.1</v>
      </c>
      <c r="K15" s="49">
        <v>100</v>
      </c>
      <c r="M15"/>
      <c r="N15"/>
      <c r="O15"/>
      <c r="P15"/>
      <c r="Q15"/>
      <c r="R15"/>
      <c r="S15"/>
      <c r="T15"/>
      <c r="U15" s="49"/>
      <c r="W15" s="50"/>
      <c r="X15" s="50"/>
      <c r="Y15" s="50"/>
      <c r="Z15" s="50"/>
      <c r="AA15" s="50"/>
      <c r="AB15" s="50"/>
      <c r="AC15" s="50"/>
      <c r="AD15" s="50"/>
    </row>
    <row r="16" spans="1:30" ht="10.5" customHeight="1" x14ac:dyDescent="0.4">
      <c r="A16" s="211" t="s">
        <v>17</v>
      </c>
      <c r="B16" s="211"/>
      <c r="C16" s="211"/>
      <c r="D16" s="49">
        <v>50.899999999999991</v>
      </c>
      <c r="E16" s="49">
        <v>18.899999999999999</v>
      </c>
      <c r="F16" s="49">
        <v>0.8</v>
      </c>
      <c r="G16" s="49">
        <v>12</v>
      </c>
      <c r="H16" s="49">
        <v>6.2</v>
      </c>
      <c r="I16" s="49">
        <v>5.2</v>
      </c>
      <c r="J16" s="49">
        <v>6</v>
      </c>
      <c r="K16" s="49">
        <v>99.999999999999986</v>
      </c>
      <c r="M16"/>
      <c r="N16"/>
      <c r="O16"/>
      <c r="P16"/>
      <c r="Q16"/>
      <c r="R16"/>
      <c r="S16"/>
      <c r="T16"/>
      <c r="U16" s="49"/>
      <c r="W16" s="50"/>
      <c r="X16" s="50"/>
      <c r="Y16" s="50"/>
      <c r="Z16" s="50"/>
      <c r="AA16" s="50"/>
      <c r="AB16" s="50"/>
      <c r="AC16" s="50"/>
      <c r="AD16" s="50"/>
    </row>
    <row r="17" spans="1:30" ht="10.5" customHeight="1" x14ac:dyDescent="0.4">
      <c r="A17" s="211" t="s">
        <v>18</v>
      </c>
      <c r="B17" s="211"/>
      <c r="C17" s="211"/>
      <c r="D17" s="49">
        <v>39.199999999999996</v>
      </c>
      <c r="E17" s="49">
        <v>27.4</v>
      </c>
      <c r="F17" s="49">
        <v>0.5</v>
      </c>
      <c r="G17" s="49">
        <v>11.6</v>
      </c>
      <c r="H17" s="49">
        <v>3.4</v>
      </c>
      <c r="I17" s="49">
        <v>4.4000000000000004</v>
      </c>
      <c r="J17" s="49">
        <v>13.5</v>
      </c>
      <c r="K17" s="49">
        <v>100</v>
      </c>
      <c r="M17"/>
      <c r="N17"/>
      <c r="O17"/>
      <c r="P17"/>
      <c r="Q17"/>
      <c r="R17"/>
      <c r="S17"/>
      <c r="T17"/>
      <c r="U17" s="49"/>
      <c r="W17" s="50"/>
      <c r="X17" s="50"/>
      <c r="Y17" s="50"/>
      <c r="Z17" s="50"/>
      <c r="AA17" s="50"/>
      <c r="AB17" s="50"/>
      <c r="AC17" s="50"/>
      <c r="AD17" s="50"/>
    </row>
    <row r="18" spans="1:30" ht="10.5" customHeight="1" x14ac:dyDescent="0.4">
      <c r="A18" s="211" t="s">
        <v>19</v>
      </c>
      <c r="B18" s="211"/>
      <c r="C18" s="211"/>
      <c r="D18" s="49">
        <v>45.999999999999986</v>
      </c>
      <c r="E18" s="49">
        <v>22.9</v>
      </c>
      <c r="F18" s="49">
        <v>0.4</v>
      </c>
      <c r="G18" s="49">
        <v>11.9</v>
      </c>
      <c r="H18" s="49">
        <v>6.8</v>
      </c>
      <c r="I18" s="49">
        <v>10.199999999999999</v>
      </c>
      <c r="J18" s="49">
        <v>1.8</v>
      </c>
      <c r="K18" s="49">
        <v>99.999999999999986</v>
      </c>
      <c r="M18"/>
      <c r="N18"/>
      <c r="O18"/>
      <c r="P18"/>
      <c r="Q18"/>
      <c r="R18"/>
      <c r="S18"/>
      <c r="T18"/>
      <c r="U18" s="49"/>
      <c r="W18" s="50"/>
      <c r="X18" s="50"/>
      <c r="Y18" s="50"/>
      <c r="Z18" s="50"/>
      <c r="AA18" s="50"/>
      <c r="AB18" s="50"/>
      <c r="AC18" s="50"/>
      <c r="AD18" s="50"/>
    </row>
    <row r="19" spans="1:30" ht="10.5" customHeight="1" x14ac:dyDescent="0.4">
      <c r="A19" s="211" t="s">
        <v>20</v>
      </c>
      <c r="B19" s="211"/>
      <c r="C19" s="211"/>
      <c r="D19" s="49">
        <v>41.79999999999999</v>
      </c>
      <c r="E19" s="49">
        <v>34.4</v>
      </c>
      <c r="F19" s="49">
        <v>0.2</v>
      </c>
      <c r="G19" s="49">
        <v>15.4</v>
      </c>
      <c r="H19" s="49">
        <v>0.9</v>
      </c>
      <c r="I19" s="49">
        <v>4.2</v>
      </c>
      <c r="J19" s="49">
        <v>3.1</v>
      </c>
      <c r="K19" s="49">
        <v>100</v>
      </c>
      <c r="M19"/>
      <c r="N19"/>
      <c r="O19"/>
      <c r="P19"/>
      <c r="Q19"/>
      <c r="R19"/>
      <c r="S19"/>
      <c r="T19"/>
      <c r="U19" s="49"/>
      <c r="W19" s="50"/>
      <c r="X19" s="50"/>
      <c r="Y19" s="50"/>
      <c r="Z19" s="50"/>
      <c r="AA19" s="50"/>
      <c r="AB19" s="50"/>
      <c r="AC19" s="50"/>
      <c r="AD19" s="50"/>
    </row>
    <row r="20" spans="1:30" ht="10.5" customHeight="1" x14ac:dyDescent="0.4">
      <c r="A20" s="211" t="s">
        <v>21</v>
      </c>
      <c r="B20" s="211"/>
      <c r="C20" s="211"/>
      <c r="D20" s="49">
        <v>33.9</v>
      </c>
      <c r="E20" s="49">
        <v>22</v>
      </c>
      <c r="F20" s="49">
        <v>0.2</v>
      </c>
      <c r="G20" s="49">
        <v>13.7</v>
      </c>
      <c r="H20" s="49">
        <v>9.3000000000000007</v>
      </c>
      <c r="I20" s="49">
        <v>7.2</v>
      </c>
      <c r="J20" s="49">
        <v>13.7</v>
      </c>
      <c r="K20" s="49">
        <v>100</v>
      </c>
      <c r="M20"/>
      <c r="N20"/>
      <c r="O20"/>
      <c r="P20"/>
      <c r="Q20"/>
      <c r="R20"/>
      <c r="S20"/>
      <c r="T20"/>
      <c r="U20" s="49"/>
      <c r="W20" s="50"/>
      <c r="X20" s="50"/>
      <c r="Y20" s="50"/>
      <c r="Z20" s="50"/>
      <c r="AA20" s="50"/>
      <c r="AB20" s="50"/>
      <c r="AC20" s="50"/>
      <c r="AD20" s="50"/>
    </row>
    <row r="21" spans="1:30" ht="10.5" customHeight="1" x14ac:dyDescent="0.4">
      <c r="A21" s="211" t="s">
        <v>22</v>
      </c>
      <c r="B21" s="211"/>
      <c r="C21" s="211"/>
      <c r="D21" s="49">
        <v>42</v>
      </c>
      <c r="E21" s="49">
        <v>27</v>
      </c>
      <c r="F21" s="49">
        <v>0.3</v>
      </c>
      <c r="G21" s="49">
        <v>18.8</v>
      </c>
      <c r="H21" s="49">
        <v>3</v>
      </c>
      <c r="I21" s="49">
        <v>4.5</v>
      </c>
      <c r="J21" s="49">
        <v>4.4000000000000004</v>
      </c>
      <c r="K21" s="49">
        <v>100</v>
      </c>
      <c r="M21"/>
      <c r="N21"/>
      <c r="O21"/>
      <c r="P21"/>
      <c r="Q21"/>
      <c r="R21"/>
      <c r="S21"/>
      <c r="T21"/>
      <c r="U21" s="49"/>
      <c r="W21" s="50"/>
      <c r="X21" s="50"/>
      <c r="Y21" s="50"/>
      <c r="Z21" s="50"/>
      <c r="AA21" s="50"/>
      <c r="AB21" s="50"/>
      <c r="AC21" s="50"/>
      <c r="AD21" s="50"/>
    </row>
    <row r="22" spans="1:30" ht="10.5" customHeight="1" x14ac:dyDescent="0.4">
      <c r="A22" s="211" t="s">
        <v>23</v>
      </c>
      <c r="B22" s="211"/>
      <c r="C22" s="211"/>
      <c r="D22" s="49">
        <v>45.6</v>
      </c>
      <c r="E22" s="49">
        <v>17.2</v>
      </c>
      <c r="F22" s="49">
        <v>0.4</v>
      </c>
      <c r="G22" s="49">
        <v>18.100000000000001</v>
      </c>
      <c r="H22" s="49">
        <v>4</v>
      </c>
      <c r="I22" s="49">
        <v>8.9</v>
      </c>
      <c r="J22" s="49">
        <v>5.8</v>
      </c>
      <c r="K22" s="49">
        <v>100</v>
      </c>
      <c r="M22"/>
      <c r="N22"/>
      <c r="O22"/>
      <c r="P22"/>
      <c r="Q22"/>
      <c r="R22"/>
      <c r="S22"/>
      <c r="T22"/>
      <c r="U22" s="49"/>
      <c r="W22" s="50"/>
      <c r="X22" s="50"/>
      <c r="Y22" s="50"/>
      <c r="Z22" s="50"/>
      <c r="AA22" s="50"/>
      <c r="AB22" s="50"/>
      <c r="AC22" s="50"/>
      <c r="AD22" s="50"/>
    </row>
    <row r="23" spans="1:30" ht="10.5" customHeight="1" x14ac:dyDescent="0.4">
      <c r="A23" s="211" t="s">
        <v>24</v>
      </c>
      <c r="B23" s="211"/>
      <c r="C23" s="211"/>
      <c r="D23" s="49">
        <v>36.800000000000011</v>
      </c>
      <c r="E23" s="49">
        <v>30.4</v>
      </c>
      <c r="F23" s="49">
        <v>1.3</v>
      </c>
      <c r="G23" s="49">
        <v>15.4</v>
      </c>
      <c r="H23" s="49">
        <v>5.7</v>
      </c>
      <c r="I23" s="49">
        <v>6.8</v>
      </c>
      <c r="J23" s="49">
        <v>3.6</v>
      </c>
      <c r="K23" s="49">
        <v>100.00000000000001</v>
      </c>
      <c r="M23"/>
      <c r="N23"/>
      <c r="O23"/>
      <c r="P23"/>
      <c r="Q23"/>
      <c r="R23"/>
      <c r="S23"/>
      <c r="T23"/>
      <c r="U23" s="49"/>
      <c r="W23" s="50"/>
      <c r="X23" s="50"/>
      <c r="Y23" s="50"/>
      <c r="Z23" s="50"/>
      <c r="AA23" s="50"/>
      <c r="AB23" s="50"/>
      <c r="AC23" s="50"/>
      <c r="AD23" s="50"/>
    </row>
    <row r="24" spans="1:30" ht="10.5" customHeight="1" x14ac:dyDescent="0.4">
      <c r="A24" s="211" t="s">
        <v>25</v>
      </c>
      <c r="B24" s="211"/>
      <c r="C24" s="211"/>
      <c r="D24" s="49">
        <v>32.099999999999994</v>
      </c>
      <c r="E24" s="49">
        <v>24</v>
      </c>
      <c r="F24" s="49">
        <v>0.9</v>
      </c>
      <c r="G24" s="49">
        <v>21.6</v>
      </c>
      <c r="H24" s="49">
        <v>10.7</v>
      </c>
      <c r="I24" s="49">
        <v>7.9</v>
      </c>
      <c r="J24" s="49">
        <v>2.8</v>
      </c>
      <c r="K24" s="49">
        <v>100</v>
      </c>
      <c r="M24"/>
      <c r="N24"/>
      <c r="O24"/>
      <c r="P24"/>
      <c r="Q24"/>
      <c r="R24"/>
      <c r="S24"/>
      <c r="T24"/>
      <c r="U24" s="49"/>
      <c r="W24" s="50"/>
      <c r="X24" s="50"/>
      <c r="Y24" s="50"/>
      <c r="Z24" s="50"/>
      <c r="AA24" s="50"/>
      <c r="AB24" s="50"/>
      <c r="AC24" s="50"/>
      <c r="AD24" s="50"/>
    </row>
    <row r="25" spans="1:30" ht="10.5" customHeight="1" x14ac:dyDescent="0.4">
      <c r="A25" s="211" t="s">
        <v>26</v>
      </c>
      <c r="B25" s="211"/>
      <c r="C25" s="211"/>
      <c r="D25" s="49">
        <v>42</v>
      </c>
      <c r="E25" s="49">
        <v>26.6</v>
      </c>
      <c r="F25" s="49">
        <v>0.2</v>
      </c>
      <c r="G25" s="49">
        <v>13</v>
      </c>
      <c r="H25" s="49">
        <v>11.6</v>
      </c>
      <c r="I25" s="49">
        <v>4.2</v>
      </c>
      <c r="J25" s="49">
        <v>2.4</v>
      </c>
      <c r="K25" s="49">
        <v>100</v>
      </c>
      <c r="M25"/>
      <c r="N25"/>
      <c r="O25"/>
      <c r="P25"/>
      <c r="Q25"/>
      <c r="R25"/>
      <c r="S25"/>
      <c r="T25"/>
      <c r="U25" s="49"/>
      <c r="W25" s="50"/>
      <c r="X25" s="50"/>
      <c r="Y25" s="50"/>
      <c r="Z25" s="50"/>
      <c r="AA25" s="50"/>
      <c r="AB25" s="50"/>
      <c r="AC25" s="50"/>
      <c r="AD25" s="50"/>
    </row>
    <row r="26" spans="1:30" ht="10.5" customHeight="1" x14ac:dyDescent="0.4">
      <c r="A26" s="211" t="s">
        <v>27</v>
      </c>
      <c r="B26" s="211"/>
      <c r="C26" s="211"/>
      <c r="D26" s="49">
        <v>20.8</v>
      </c>
      <c r="E26" s="49">
        <v>45.599999999999987</v>
      </c>
      <c r="F26" s="49">
        <v>0.3</v>
      </c>
      <c r="G26" s="49">
        <v>15.6</v>
      </c>
      <c r="H26" s="49">
        <v>1.4</v>
      </c>
      <c r="I26" s="49">
        <v>12.9</v>
      </c>
      <c r="J26" s="49">
        <v>3.4</v>
      </c>
      <c r="K26" s="49">
        <v>100</v>
      </c>
      <c r="M26"/>
      <c r="N26"/>
      <c r="O26"/>
      <c r="P26"/>
      <c r="Q26"/>
      <c r="R26"/>
      <c r="S26"/>
      <c r="T26"/>
      <c r="U26" s="49"/>
      <c r="W26" s="50"/>
      <c r="X26" s="50"/>
      <c r="Y26" s="50"/>
      <c r="Z26" s="50"/>
      <c r="AA26" s="50"/>
      <c r="AB26" s="50"/>
      <c r="AC26" s="50"/>
      <c r="AD26" s="50"/>
    </row>
    <row r="27" spans="1:30" ht="10.5" customHeight="1" x14ac:dyDescent="0.4">
      <c r="A27" s="212" t="s">
        <v>28</v>
      </c>
      <c r="B27" s="212"/>
      <c r="C27" s="212"/>
      <c r="D27" s="52">
        <v>41.099999999999994</v>
      </c>
      <c r="E27" s="52">
        <v>26.5</v>
      </c>
      <c r="F27" s="52">
        <v>0.2</v>
      </c>
      <c r="G27" s="52">
        <v>16.399999999999999</v>
      </c>
      <c r="H27" s="52">
        <v>3.2</v>
      </c>
      <c r="I27" s="52">
        <v>6.6</v>
      </c>
      <c r="J27" s="52">
        <v>6</v>
      </c>
      <c r="K27" s="52">
        <v>99.999999999999986</v>
      </c>
      <c r="M27"/>
      <c r="N27"/>
      <c r="O27"/>
      <c r="P27"/>
      <c r="Q27"/>
      <c r="R27"/>
      <c r="S27"/>
      <c r="T27"/>
      <c r="U27" s="52"/>
      <c r="W27" s="50"/>
      <c r="X27" s="50"/>
      <c r="Y27" s="50"/>
      <c r="Z27" s="50"/>
      <c r="AA27" s="50"/>
      <c r="AB27" s="50"/>
      <c r="AC27" s="50"/>
      <c r="AD27" s="50"/>
    </row>
    <row r="28" spans="1:30" ht="10.5" customHeight="1" x14ac:dyDescent="0.4">
      <c r="A28" s="212" t="s">
        <v>29</v>
      </c>
      <c r="B28" s="212"/>
      <c r="C28" s="212"/>
      <c r="D28" s="52">
        <v>34.400000000000013</v>
      </c>
      <c r="E28" s="52">
        <v>23.3</v>
      </c>
      <c r="F28" s="52">
        <v>0.6</v>
      </c>
      <c r="G28" s="52">
        <v>21.4</v>
      </c>
      <c r="H28" s="52">
        <v>5.6</v>
      </c>
      <c r="I28" s="52">
        <v>8.1</v>
      </c>
      <c r="J28" s="52">
        <v>6.6</v>
      </c>
      <c r="K28" s="52">
        <v>100</v>
      </c>
      <c r="M28"/>
      <c r="N28"/>
      <c r="O28"/>
      <c r="P28"/>
      <c r="Q28"/>
      <c r="R28"/>
      <c r="S28"/>
      <c r="T28"/>
      <c r="U28" s="52"/>
      <c r="W28" s="50"/>
      <c r="X28" s="50"/>
      <c r="Y28" s="50"/>
      <c r="Z28" s="50"/>
      <c r="AA28" s="50"/>
      <c r="AB28" s="50"/>
      <c r="AC28" s="50"/>
      <c r="AD28" s="50"/>
    </row>
    <row r="29" spans="1:30" ht="10.5" customHeight="1" x14ac:dyDescent="0.4">
      <c r="A29" s="212" t="s">
        <v>30</v>
      </c>
      <c r="B29" s="212"/>
      <c r="C29" s="212"/>
      <c r="D29" s="52">
        <v>43.699999999999989</v>
      </c>
      <c r="E29" s="52">
        <v>22</v>
      </c>
      <c r="F29" s="52">
        <v>0.4</v>
      </c>
      <c r="G29" s="52">
        <v>15</v>
      </c>
      <c r="H29" s="52">
        <v>5.6</v>
      </c>
      <c r="I29" s="52">
        <v>8.4</v>
      </c>
      <c r="J29" s="52">
        <v>4.9000000000000004</v>
      </c>
      <c r="K29" s="52">
        <v>100</v>
      </c>
      <c r="M29"/>
      <c r="N29"/>
      <c r="O29"/>
      <c r="P29"/>
      <c r="Q29"/>
      <c r="R29"/>
      <c r="S29"/>
      <c r="T29"/>
      <c r="U29" s="52"/>
      <c r="W29" s="50"/>
      <c r="X29" s="50"/>
      <c r="Y29" s="50"/>
      <c r="Z29" s="50"/>
      <c r="AA29" s="50"/>
      <c r="AB29" s="50"/>
      <c r="AC29" s="50"/>
      <c r="AD29" s="50"/>
    </row>
    <row r="30" spans="1:30" ht="10.5" customHeight="1" x14ac:dyDescent="0.4">
      <c r="A30" s="212" t="s">
        <v>31</v>
      </c>
      <c r="B30" s="212"/>
      <c r="C30" s="212"/>
      <c r="D30" s="52">
        <v>42.299999999999983</v>
      </c>
      <c r="E30" s="52">
        <v>24.1</v>
      </c>
      <c r="F30" s="52">
        <v>0.4</v>
      </c>
      <c r="G30" s="52">
        <v>18</v>
      </c>
      <c r="H30" s="52">
        <v>3.8</v>
      </c>
      <c r="I30" s="52">
        <v>6.5</v>
      </c>
      <c r="J30" s="52">
        <v>4.9000000000000004</v>
      </c>
      <c r="K30" s="52">
        <v>99.999999999999986</v>
      </c>
      <c r="M30"/>
      <c r="N30"/>
      <c r="O30"/>
      <c r="P30"/>
      <c r="Q30"/>
      <c r="R30"/>
      <c r="S30"/>
      <c r="T30"/>
      <c r="U30" s="52"/>
      <c r="W30" s="50"/>
      <c r="X30" s="50"/>
      <c r="Y30" s="50"/>
      <c r="Z30" s="50"/>
      <c r="AA30" s="50"/>
      <c r="AB30" s="50"/>
      <c r="AC30" s="50"/>
      <c r="AD30" s="50"/>
    </row>
    <row r="31" spans="1:30" ht="10.5" customHeight="1" x14ac:dyDescent="0.4">
      <c r="A31" s="212" t="s">
        <v>32</v>
      </c>
      <c r="B31" s="212"/>
      <c r="C31" s="212"/>
      <c r="D31" s="52">
        <v>31.5</v>
      </c>
      <c r="E31" s="52">
        <v>35.9</v>
      </c>
      <c r="F31" s="52">
        <v>0.3</v>
      </c>
      <c r="G31" s="52">
        <v>14.3</v>
      </c>
      <c r="H31" s="52">
        <v>6.6</v>
      </c>
      <c r="I31" s="52">
        <v>8.5</v>
      </c>
      <c r="J31" s="52">
        <v>2.9</v>
      </c>
      <c r="K31" s="52">
        <v>100</v>
      </c>
      <c r="M31"/>
      <c r="N31"/>
      <c r="O31"/>
      <c r="P31"/>
      <c r="Q31"/>
      <c r="R31"/>
      <c r="S31"/>
      <c r="T31"/>
      <c r="U31" s="52"/>
      <c r="W31" s="50"/>
      <c r="X31" s="50"/>
      <c r="Y31" s="50"/>
      <c r="Z31" s="50"/>
      <c r="AA31" s="50"/>
      <c r="AB31" s="50"/>
      <c r="AC31" s="50"/>
      <c r="AD31" s="50"/>
    </row>
    <row r="32" spans="1:30" ht="10.5" customHeight="1" x14ac:dyDescent="0.4">
      <c r="A32" s="212" t="s">
        <v>33</v>
      </c>
      <c r="B32" s="212"/>
      <c r="C32" s="212"/>
      <c r="D32" s="52">
        <v>38.800000000000011</v>
      </c>
      <c r="E32" s="52">
        <v>25.5</v>
      </c>
      <c r="F32" s="52">
        <v>0.4</v>
      </c>
      <c r="G32" s="52">
        <v>17.399999999999999</v>
      </c>
      <c r="H32" s="52">
        <v>4.8</v>
      </c>
      <c r="I32" s="52">
        <v>7.6</v>
      </c>
      <c r="J32" s="52">
        <v>5.5</v>
      </c>
      <c r="K32" s="52">
        <v>100.00000000000001</v>
      </c>
      <c r="M32"/>
      <c r="N32"/>
      <c r="O32"/>
      <c r="P32"/>
      <c r="Q32"/>
      <c r="R32"/>
      <c r="S32"/>
      <c r="T32"/>
      <c r="U32" s="52"/>
      <c r="W32" s="50"/>
      <c r="X32" s="50"/>
      <c r="Y32" s="50"/>
      <c r="Z32" s="50"/>
      <c r="AA32" s="50"/>
      <c r="AB32" s="50"/>
      <c r="AC32" s="50"/>
      <c r="AD32" s="50"/>
    </row>
    <row r="33" spans="1:11" ht="6" customHeight="1" x14ac:dyDescent="0.3">
      <c r="A33" s="216"/>
      <c r="B33" s="216"/>
      <c r="C33" s="216"/>
      <c r="D33" s="216"/>
      <c r="E33" s="216"/>
      <c r="F33" s="216"/>
      <c r="G33" s="216"/>
      <c r="H33" s="216"/>
      <c r="I33" s="216"/>
      <c r="J33" s="216"/>
      <c r="K33" s="216"/>
    </row>
    <row r="37" spans="1:11" ht="9.75" customHeight="1" x14ac:dyDescent="0.3">
      <c r="F37" s="50"/>
    </row>
  </sheetData>
  <sheetProtection selectLockedCells="1" selectUnlockedCells="1"/>
  <mergeCells count="34">
    <mergeCell ref="A30:C30"/>
    <mergeCell ref="A31:C31"/>
    <mergeCell ref="A32:C32"/>
    <mergeCell ref="A33:K33"/>
    <mergeCell ref="A24:C24"/>
    <mergeCell ref="A25:C25"/>
    <mergeCell ref="A26:C26"/>
    <mergeCell ref="A27:C27"/>
    <mergeCell ref="A28:C28"/>
    <mergeCell ref="A29:C29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K1"/>
    <mergeCell ref="A2:C3"/>
    <mergeCell ref="D2:K2"/>
    <mergeCell ref="A4:K4"/>
    <mergeCell ref="A5:C5"/>
    <mergeCell ref="A6:C6"/>
    <mergeCell ref="A7:C7"/>
    <mergeCell ref="A8:C8"/>
    <mergeCell ref="A9:C9"/>
    <mergeCell ref="A10:C10"/>
  </mergeCells>
  <printOptions horizontalCentered="1"/>
  <pageMargins left="0.6694444444444444" right="0.70833333333333337" top="0.98402777777777772" bottom="1.3777777777777778" header="0.51180555555555551" footer="0.51180555555555551"/>
  <pageSetup paperSize="9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T40"/>
  <sheetViews>
    <sheetView zoomScale="120" zoomScaleNormal="120" zoomScaleSheetLayoutView="100" workbookViewId="0">
      <selection activeCell="B35" sqref="B35:K35"/>
    </sheetView>
  </sheetViews>
  <sheetFormatPr defaultColWidth="9.1640625" defaultRowHeight="9.75" customHeight="1" x14ac:dyDescent="0.3"/>
  <cols>
    <col min="1" max="1" width="2.5546875" style="48" bestFit="1" customWidth="1"/>
    <col min="2" max="2" width="8.44140625" style="48" customWidth="1"/>
    <col min="3" max="3" width="8" style="48" customWidth="1"/>
    <col min="4" max="6" width="7.71875" style="42" customWidth="1"/>
    <col min="7" max="7" width="8.1640625" style="42" customWidth="1"/>
    <col min="8" max="8" width="8.5546875" style="42" customWidth="1"/>
    <col min="9" max="9" width="11" style="42" customWidth="1"/>
    <col min="10" max="10" width="8.27734375" style="42" customWidth="1"/>
    <col min="11" max="11" width="9" style="42" customWidth="1"/>
    <col min="12" max="16384" width="9.1640625" style="42"/>
  </cols>
  <sheetData>
    <row r="1" spans="1:20" s="36" customFormat="1" ht="30" customHeight="1" x14ac:dyDescent="0.4">
      <c r="A1" s="206" t="s">
        <v>68</v>
      </c>
      <c r="B1" s="206"/>
      <c r="C1" s="206" t="s">
        <v>304</v>
      </c>
      <c r="D1" s="206"/>
      <c r="E1" s="206"/>
      <c r="F1" s="206"/>
      <c r="G1" s="206"/>
      <c r="H1" s="206"/>
      <c r="I1" s="206"/>
      <c r="J1" s="206"/>
      <c r="K1" s="206"/>
    </row>
    <row r="2" spans="1:20" s="37" customFormat="1" ht="12" customHeight="1" x14ac:dyDescent="0.4">
      <c r="A2" s="207" t="s">
        <v>1</v>
      </c>
      <c r="B2" s="207"/>
      <c r="C2" s="207"/>
      <c r="D2" s="209" t="s">
        <v>65</v>
      </c>
      <c r="E2" s="209"/>
      <c r="F2" s="209"/>
      <c r="G2" s="209"/>
      <c r="H2" s="209"/>
      <c r="I2" s="209"/>
      <c r="J2" s="209"/>
      <c r="K2" s="209"/>
      <c r="N2" s="53"/>
    </row>
    <row r="3" spans="1:20" s="40" customFormat="1" ht="26.1" x14ac:dyDescent="0.4">
      <c r="A3" s="208"/>
      <c r="B3" s="208"/>
      <c r="C3" s="208"/>
      <c r="D3" s="38" t="s">
        <v>56</v>
      </c>
      <c r="E3" s="38" t="s">
        <v>57</v>
      </c>
      <c r="F3" s="38" t="s">
        <v>58</v>
      </c>
      <c r="G3" s="38" t="s">
        <v>59</v>
      </c>
      <c r="H3" s="38" t="s">
        <v>60</v>
      </c>
      <c r="I3" s="39" t="s">
        <v>69</v>
      </c>
      <c r="J3" s="38" t="s">
        <v>62</v>
      </c>
      <c r="K3" s="38" t="s">
        <v>47</v>
      </c>
    </row>
    <row r="4" spans="1:20" ht="15" customHeight="1" x14ac:dyDescent="0.3">
      <c r="A4" s="210" t="s">
        <v>70</v>
      </c>
      <c r="B4" s="210"/>
      <c r="C4" s="210"/>
      <c r="D4" s="210"/>
      <c r="E4" s="210"/>
      <c r="F4" s="210"/>
      <c r="G4" s="210"/>
      <c r="H4" s="210"/>
      <c r="I4" s="210"/>
      <c r="J4" s="210"/>
      <c r="K4" s="210"/>
    </row>
    <row r="5" spans="1:20" ht="11.25" customHeight="1" x14ac:dyDescent="0.4">
      <c r="A5" s="211" t="s">
        <v>6</v>
      </c>
      <c r="B5" s="211"/>
      <c r="C5" s="211"/>
      <c r="D5" s="54">
        <v>207</v>
      </c>
      <c r="E5" s="54">
        <v>4047</v>
      </c>
      <c r="F5" s="54">
        <v>0</v>
      </c>
      <c r="G5" s="54">
        <v>87</v>
      </c>
      <c r="H5" s="54">
        <v>50</v>
      </c>
      <c r="I5" s="54">
        <v>19</v>
      </c>
      <c r="J5" s="54">
        <v>10</v>
      </c>
      <c r="K5" s="54">
        <v>126</v>
      </c>
      <c r="M5"/>
      <c r="N5"/>
      <c r="O5"/>
      <c r="P5"/>
      <c r="Q5"/>
      <c r="R5"/>
      <c r="S5"/>
      <c r="T5"/>
    </row>
    <row r="6" spans="1:20" ht="11.25" customHeight="1" x14ac:dyDescent="0.4">
      <c r="A6" s="211" t="s">
        <v>7</v>
      </c>
      <c r="B6" s="211"/>
      <c r="C6" s="211"/>
      <c r="D6" s="54">
        <v>225</v>
      </c>
      <c r="E6" s="54">
        <v>126</v>
      </c>
      <c r="F6" s="54">
        <v>0</v>
      </c>
      <c r="G6" s="54">
        <v>734</v>
      </c>
      <c r="H6" s="54">
        <v>0</v>
      </c>
      <c r="I6" s="54">
        <v>9</v>
      </c>
      <c r="J6" s="54">
        <v>1</v>
      </c>
      <c r="K6" s="54">
        <v>228</v>
      </c>
      <c r="M6"/>
      <c r="N6"/>
      <c r="O6"/>
      <c r="P6"/>
      <c r="Q6"/>
      <c r="R6"/>
      <c r="S6"/>
      <c r="T6"/>
    </row>
    <row r="7" spans="1:20" ht="11.25" customHeight="1" x14ac:dyDescent="0.4">
      <c r="A7" s="211" t="s">
        <v>8</v>
      </c>
      <c r="B7" s="211"/>
      <c r="C7" s="211"/>
      <c r="D7" s="54">
        <v>310</v>
      </c>
      <c r="E7" s="54">
        <v>2553</v>
      </c>
      <c r="F7" s="54">
        <v>1</v>
      </c>
      <c r="G7" s="54">
        <v>83</v>
      </c>
      <c r="H7" s="54">
        <v>43</v>
      </c>
      <c r="I7" s="54">
        <v>23</v>
      </c>
      <c r="J7" s="54">
        <v>8</v>
      </c>
      <c r="K7" s="54">
        <v>133</v>
      </c>
      <c r="M7"/>
      <c r="N7"/>
      <c r="O7"/>
      <c r="P7"/>
      <c r="Q7"/>
      <c r="R7"/>
      <c r="S7"/>
      <c r="T7"/>
    </row>
    <row r="8" spans="1:20" ht="11.25" customHeight="1" x14ac:dyDescent="0.4">
      <c r="A8" s="211" t="s">
        <v>9</v>
      </c>
      <c r="B8" s="211"/>
      <c r="C8" s="211"/>
      <c r="D8" s="54">
        <v>217</v>
      </c>
      <c r="E8" s="54">
        <v>4871</v>
      </c>
      <c r="F8" s="54">
        <v>0</v>
      </c>
      <c r="G8" s="54">
        <v>85</v>
      </c>
      <c r="H8" s="54">
        <v>35</v>
      </c>
      <c r="I8" s="54">
        <v>11</v>
      </c>
      <c r="J8" s="54">
        <v>7</v>
      </c>
      <c r="K8" s="54">
        <v>130</v>
      </c>
      <c r="M8"/>
      <c r="N8"/>
      <c r="O8"/>
      <c r="P8"/>
      <c r="Q8"/>
      <c r="R8"/>
      <c r="S8"/>
      <c r="T8"/>
    </row>
    <row r="9" spans="1:20" ht="11.25" customHeight="1" x14ac:dyDescent="0.4">
      <c r="A9" s="211" t="s">
        <v>10</v>
      </c>
      <c r="B9" s="211"/>
      <c r="C9" s="211"/>
      <c r="D9" s="54">
        <v>406</v>
      </c>
      <c r="E9" s="54">
        <v>12512</v>
      </c>
      <c r="F9" s="54">
        <v>3</v>
      </c>
      <c r="G9" s="54">
        <v>660</v>
      </c>
      <c r="H9" s="54">
        <v>266</v>
      </c>
      <c r="I9" s="54">
        <v>35</v>
      </c>
      <c r="J9" s="54">
        <v>11</v>
      </c>
      <c r="K9" s="54">
        <v>383</v>
      </c>
      <c r="M9"/>
      <c r="N9"/>
      <c r="O9"/>
      <c r="P9"/>
      <c r="Q9"/>
      <c r="R9"/>
      <c r="S9"/>
      <c r="T9"/>
    </row>
    <row r="10" spans="1:20" ht="11.25" customHeight="1" x14ac:dyDescent="0.4">
      <c r="A10" s="214" t="s">
        <v>11</v>
      </c>
      <c r="B10" s="214"/>
      <c r="C10" s="214"/>
      <c r="D10" s="56">
        <v>429</v>
      </c>
      <c r="E10" s="56">
        <v>15141</v>
      </c>
      <c r="F10" s="56">
        <v>6</v>
      </c>
      <c r="G10" s="56">
        <v>1151</v>
      </c>
      <c r="H10" s="56">
        <v>535</v>
      </c>
      <c r="I10" s="56">
        <v>31</v>
      </c>
      <c r="J10" s="56">
        <v>0</v>
      </c>
      <c r="K10" s="56">
        <v>517</v>
      </c>
      <c r="M10"/>
      <c r="N10"/>
      <c r="O10"/>
      <c r="P10"/>
      <c r="Q10"/>
      <c r="R10"/>
      <c r="S10"/>
      <c r="T10"/>
    </row>
    <row r="11" spans="1:20" ht="11.25" customHeight="1" x14ac:dyDescent="0.4">
      <c r="A11" s="214" t="s">
        <v>48</v>
      </c>
      <c r="B11" s="214"/>
      <c r="C11" s="214"/>
      <c r="D11" s="56">
        <v>382</v>
      </c>
      <c r="E11" s="56">
        <v>9797</v>
      </c>
      <c r="F11" s="56">
        <v>0</v>
      </c>
      <c r="G11" s="56">
        <v>228</v>
      </c>
      <c r="H11" s="56">
        <v>2</v>
      </c>
      <c r="I11" s="56">
        <v>38</v>
      </c>
      <c r="J11" s="56">
        <v>23</v>
      </c>
      <c r="K11" s="56">
        <v>252</v>
      </c>
      <c r="M11"/>
      <c r="N11"/>
      <c r="O11"/>
      <c r="P11"/>
      <c r="Q11"/>
      <c r="R11"/>
      <c r="S11"/>
      <c r="T11"/>
    </row>
    <row r="12" spans="1:20" ht="11.25" customHeight="1" x14ac:dyDescent="0.4">
      <c r="A12" s="211" t="s">
        <v>13</v>
      </c>
      <c r="B12" s="211"/>
      <c r="C12" s="211"/>
      <c r="D12" s="54">
        <v>122</v>
      </c>
      <c r="E12" s="54">
        <v>4071</v>
      </c>
      <c r="F12" s="54">
        <v>1</v>
      </c>
      <c r="G12" s="54">
        <v>102</v>
      </c>
      <c r="H12" s="54">
        <v>27</v>
      </c>
      <c r="I12" s="54">
        <v>13</v>
      </c>
      <c r="J12" s="54">
        <v>7</v>
      </c>
      <c r="K12" s="54">
        <v>104</v>
      </c>
      <c r="M12"/>
      <c r="N12"/>
      <c r="O12"/>
      <c r="P12"/>
      <c r="Q12"/>
      <c r="R12"/>
      <c r="S12"/>
      <c r="T12"/>
    </row>
    <row r="13" spans="1:20" ht="11.25" customHeight="1" x14ac:dyDescent="0.4">
      <c r="A13" s="211" t="s">
        <v>14</v>
      </c>
      <c r="B13" s="211"/>
      <c r="C13" s="211"/>
      <c r="D13" s="54">
        <v>275</v>
      </c>
      <c r="E13" s="54">
        <v>11483</v>
      </c>
      <c r="F13" s="54">
        <v>0</v>
      </c>
      <c r="G13" s="54">
        <v>243</v>
      </c>
      <c r="H13" s="54">
        <v>321</v>
      </c>
      <c r="I13" s="54">
        <v>83</v>
      </c>
      <c r="J13" s="54">
        <v>17</v>
      </c>
      <c r="K13" s="54">
        <v>292</v>
      </c>
      <c r="M13"/>
      <c r="N13"/>
      <c r="O13"/>
      <c r="P13"/>
      <c r="Q13"/>
      <c r="R13"/>
      <c r="S13"/>
      <c r="T13"/>
    </row>
    <row r="14" spans="1:20" ht="11.25" customHeight="1" x14ac:dyDescent="0.4">
      <c r="A14" s="211" t="s">
        <v>15</v>
      </c>
      <c r="B14" s="211"/>
      <c r="C14" s="211"/>
      <c r="D14" s="54">
        <v>316</v>
      </c>
      <c r="E14" s="54">
        <v>3563</v>
      </c>
      <c r="F14" s="54">
        <v>1</v>
      </c>
      <c r="G14" s="54">
        <v>91</v>
      </c>
      <c r="H14" s="54">
        <v>74</v>
      </c>
      <c r="I14" s="54">
        <v>15</v>
      </c>
      <c r="J14" s="54">
        <v>14</v>
      </c>
      <c r="K14" s="54">
        <v>160</v>
      </c>
      <c r="M14"/>
      <c r="N14"/>
      <c r="O14"/>
      <c r="P14"/>
      <c r="Q14"/>
      <c r="R14"/>
      <c r="S14"/>
      <c r="T14"/>
    </row>
    <row r="15" spans="1:20" ht="11.25" customHeight="1" x14ac:dyDescent="0.4">
      <c r="A15" s="211" t="s">
        <v>16</v>
      </c>
      <c r="B15" s="211"/>
      <c r="C15" s="211"/>
      <c r="D15" s="54">
        <v>212</v>
      </c>
      <c r="E15" s="54">
        <v>2727</v>
      </c>
      <c r="F15" s="54">
        <v>0</v>
      </c>
      <c r="G15" s="54">
        <v>108</v>
      </c>
      <c r="H15" s="54">
        <v>51</v>
      </c>
      <c r="I15" s="54">
        <v>15</v>
      </c>
      <c r="J15" s="54">
        <v>9</v>
      </c>
      <c r="K15" s="54">
        <v>125</v>
      </c>
      <c r="M15"/>
      <c r="N15"/>
      <c r="O15"/>
      <c r="P15"/>
      <c r="Q15"/>
      <c r="R15"/>
      <c r="S15"/>
      <c r="T15"/>
    </row>
    <row r="16" spans="1:20" ht="11.25" customHeight="1" x14ac:dyDescent="0.4">
      <c r="A16" s="211" t="s">
        <v>17</v>
      </c>
      <c r="B16" s="211"/>
      <c r="C16" s="211"/>
      <c r="D16" s="54">
        <v>175</v>
      </c>
      <c r="E16" s="54">
        <v>1584</v>
      </c>
      <c r="F16" s="54">
        <v>1</v>
      </c>
      <c r="G16" s="54">
        <v>41</v>
      </c>
      <c r="H16" s="54">
        <v>49</v>
      </c>
      <c r="I16" s="54">
        <v>7</v>
      </c>
      <c r="J16" s="54">
        <v>5</v>
      </c>
      <c r="K16" s="54">
        <v>85</v>
      </c>
      <c r="M16"/>
      <c r="N16"/>
      <c r="O16"/>
      <c r="P16"/>
      <c r="Q16"/>
      <c r="R16"/>
      <c r="S16"/>
      <c r="T16"/>
    </row>
    <row r="17" spans="1:20" ht="11.25" customHeight="1" x14ac:dyDescent="0.4">
      <c r="A17" s="211" t="s">
        <v>18</v>
      </c>
      <c r="B17" s="211"/>
      <c r="C17" s="211"/>
      <c r="D17" s="54">
        <v>150</v>
      </c>
      <c r="E17" s="54">
        <v>3171</v>
      </c>
      <c r="F17" s="54">
        <v>1</v>
      </c>
      <c r="G17" s="54">
        <v>47</v>
      </c>
      <c r="H17" s="54">
        <v>37</v>
      </c>
      <c r="I17" s="54">
        <v>7</v>
      </c>
      <c r="J17" s="54">
        <v>13</v>
      </c>
      <c r="K17" s="54">
        <v>98</v>
      </c>
      <c r="M17"/>
      <c r="N17"/>
      <c r="O17"/>
      <c r="P17"/>
      <c r="Q17"/>
      <c r="R17"/>
      <c r="S17"/>
      <c r="T17"/>
    </row>
    <row r="18" spans="1:20" ht="11.25" customHeight="1" x14ac:dyDescent="0.4">
      <c r="A18" s="211" t="s">
        <v>19</v>
      </c>
      <c r="B18" s="211"/>
      <c r="C18" s="211"/>
      <c r="D18" s="54">
        <v>230</v>
      </c>
      <c r="E18" s="54">
        <v>2919</v>
      </c>
      <c r="F18" s="54">
        <v>1</v>
      </c>
      <c r="G18" s="54">
        <v>72</v>
      </c>
      <c r="H18" s="54">
        <v>78</v>
      </c>
      <c r="I18" s="54">
        <v>21</v>
      </c>
      <c r="J18" s="54">
        <v>2</v>
      </c>
      <c r="K18" s="54">
        <v>127</v>
      </c>
      <c r="M18"/>
      <c r="N18"/>
      <c r="O18"/>
      <c r="P18"/>
      <c r="Q18"/>
      <c r="R18"/>
      <c r="S18"/>
      <c r="T18"/>
    </row>
    <row r="19" spans="1:20" ht="11.25" customHeight="1" x14ac:dyDescent="0.4">
      <c r="A19" s="211" t="s">
        <v>20</v>
      </c>
      <c r="B19" s="211"/>
      <c r="C19" s="211"/>
      <c r="D19" s="54">
        <v>110</v>
      </c>
      <c r="E19" s="54">
        <v>2344</v>
      </c>
      <c r="F19" s="54">
        <v>0</v>
      </c>
      <c r="G19" s="54">
        <v>44</v>
      </c>
      <c r="H19" s="54">
        <v>9</v>
      </c>
      <c r="I19" s="54">
        <v>5</v>
      </c>
      <c r="J19" s="54">
        <v>2</v>
      </c>
      <c r="K19" s="54">
        <v>67</v>
      </c>
      <c r="M19"/>
      <c r="N19"/>
      <c r="O19"/>
      <c r="P19"/>
      <c r="Q19"/>
      <c r="R19"/>
      <c r="S19"/>
      <c r="T19"/>
    </row>
    <row r="20" spans="1:20" ht="11.25" customHeight="1" x14ac:dyDescent="0.4">
      <c r="A20" s="211" t="s">
        <v>21</v>
      </c>
      <c r="B20" s="211"/>
      <c r="C20" s="211"/>
      <c r="D20" s="54">
        <v>79</v>
      </c>
      <c r="E20" s="54">
        <v>1273</v>
      </c>
      <c r="F20" s="54">
        <v>0</v>
      </c>
      <c r="G20" s="54">
        <v>32</v>
      </c>
      <c r="H20" s="54">
        <v>129</v>
      </c>
      <c r="I20" s="54">
        <v>6</v>
      </c>
      <c r="J20" s="54">
        <v>8</v>
      </c>
      <c r="K20" s="54">
        <v>56</v>
      </c>
      <c r="M20"/>
      <c r="N20"/>
      <c r="O20"/>
      <c r="P20"/>
      <c r="Q20"/>
      <c r="R20"/>
      <c r="S20"/>
      <c r="T20"/>
    </row>
    <row r="21" spans="1:20" ht="11.25" customHeight="1" x14ac:dyDescent="0.4">
      <c r="A21" s="211" t="s">
        <v>22</v>
      </c>
      <c r="B21" s="211"/>
      <c r="C21" s="211"/>
      <c r="D21" s="54">
        <v>62</v>
      </c>
      <c r="E21" s="54">
        <v>866</v>
      </c>
      <c r="F21" s="54">
        <v>0</v>
      </c>
      <c r="G21" s="54">
        <v>51</v>
      </c>
      <c r="H21" s="54">
        <v>36</v>
      </c>
      <c r="I21" s="54">
        <v>4</v>
      </c>
      <c r="J21" s="54">
        <v>2</v>
      </c>
      <c r="K21" s="54">
        <v>49</v>
      </c>
      <c r="M21"/>
      <c r="N21"/>
      <c r="O21"/>
      <c r="P21"/>
      <c r="Q21"/>
      <c r="R21"/>
      <c r="S21"/>
      <c r="T21"/>
    </row>
    <row r="22" spans="1:20" ht="11.25" customHeight="1" x14ac:dyDescent="0.4">
      <c r="A22" s="211" t="s">
        <v>23</v>
      </c>
      <c r="B22" s="211"/>
      <c r="C22" s="211"/>
      <c r="D22" s="54">
        <v>104</v>
      </c>
      <c r="E22" s="54">
        <v>709</v>
      </c>
      <c r="F22" s="54">
        <v>0</v>
      </c>
      <c r="G22" s="54">
        <v>58</v>
      </c>
      <c r="H22" s="54">
        <v>89</v>
      </c>
      <c r="I22" s="54">
        <v>10</v>
      </c>
      <c r="J22" s="54">
        <v>4</v>
      </c>
      <c r="K22" s="54">
        <v>68</v>
      </c>
      <c r="M22"/>
      <c r="N22"/>
      <c r="O22"/>
      <c r="P22"/>
      <c r="Q22"/>
      <c r="R22"/>
      <c r="S22"/>
      <c r="T22"/>
    </row>
    <row r="23" spans="1:20" ht="11.25" customHeight="1" x14ac:dyDescent="0.4">
      <c r="A23" s="211" t="s">
        <v>24</v>
      </c>
      <c r="B23" s="211"/>
      <c r="C23" s="211"/>
      <c r="D23" s="54">
        <v>86</v>
      </c>
      <c r="E23" s="54">
        <v>1300</v>
      </c>
      <c r="F23" s="54">
        <v>1</v>
      </c>
      <c r="G23" s="54">
        <v>42</v>
      </c>
      <c r="H23" s="54">
        <v>98</v>
      </c>
      <c r="I23" s="54">
        <v>7</v>
      </c>
      <c r="J23" s="54">
        <v>2</v>
      </c>
      <c r="K23" s="54">
        <v>60</v>
      </c>
      <c r="M23"/>
      <c r="N23"/>
      <c r="O23"/>
      <c r="P23"/>
      <c r="Q23"/>
      <c r="R23"/>
      <c r="S23"/>
      <c r="T23"/>
    </row>
    <row r="24" spans="1:20" ht="11.25" customHeight="1" x14ac:dyDescent="0.4">
      <c r="A24" s="211" t="s">
        <v>25</v>
      </c>
      <c r="B24" s="211"/>
      <c r="C24" s="211"/>
      <c r="D24" s="54">
        <v>26</v>
      </c>
      <c r="E24" s="54">
        <v>374</v>
      </c>
      <c r="F24" s="54">
        <v>0</v>
      </c>
      <c r="G24" s="54">
        <v>23</v>
      </c>
      <c r="H24" s="54">
        <v>47</v>
      </c>
      <c r="I24" s="54">
        <v>3</v>
      </c>
      <c r="J24" s="54">
        <v>1</v>
      </c>
      <c r="K24" s="54">
        <v>22</v>
      </c>
      <c r="M24"/>
    </row>
    <row r="25" spans="1:20" ht="11.25" customHeight="1" x14ac:dyDescent="0.4">
      <c r="A25" s="211" t="s">
        <v>26</v>
      </c>
      <c r="B25" s="211"/>
      <c r="C25" s="211"/>
      <c r="D25" s="54">
        <v>113</v>
      </c>
      <c r="E25" s="54">
        <v>1511</v>
      </c>
      <c r="F25" s="54">
        <v>0</v>
      </c>
      <c r="G25" s="54">
        <v>50</v>
      </c>
      <c r="H25" s="54">
        <v>247</v>
      </c>
      <c r="I25" s="54">
        <v>5</v>
      </c>
      <c r="J25" s="54">
        <v>2</v>
      </c>
      <c r="K25" s="54">
        <v>78</v>
      </c>
      <c r="M25"/>
    </row>
    <row r="26" spans="1:20" ht="11.25" customHeight="1" x14ac:dyDescent="0.4">
      <c r="A26" s="211" t="s">
        <v>27</v>
      </c>
      <c r="B26" s="211"/>
      <c r="C26" s="211"/>
      <c r="D26" s="54">
        <v>202</v>
      </c>
      <c r="E26" s="54">
        <v>8846</v>
      </c>
      <c r="F26" s="54">
        <v>1</v>
      </c>
      <c r="G26" s="54">
        <v>164</v>
      </c>
      <c r="H26" s="54">
        <v>115</v>
      </c>
      <c r="I26" s="54">
        <v>48</v>
      </c>
      <c r="J26" s="54">
        <v>8</v>
      </c>
      <c r="K26" s="54">
        <v>235</v>
      </c>
      <c r="M26"/>
    </row>
    <row r="27" spans="1:20" ht="11.25" customHeight="1" x14ac:dyDescent="0.4">
      <c r="A27" s="212" t="s">
        <v>28</v>
      </c>
      <c r="B27" s="212"/>
      <c r="C27" s="212"/>
      <c r="D27" s="57">
        <v>222</v>
      </c>
      <c r="E27" s="57">
        <v>4358</v>
      </c>
      <c r="F27" s="57">
        <v>0</v>
      </c>
      <c r="G27" s="57">
        <v>91</v>
      </c>
      <c r="H27" s="57">
        <v>39</v>
      </c>
      <c r="I27" s="57">
        <v>14</v>
      </c>
      <c r="J27" s="57">
        <v>8</v>
      </c>
      <c r="K27" s="57">
        <v>130</v>
      </c>
      <c r="M27"/>
    </row>
    <row r="28" spans="1:20" ht="11.25" customHeight="1" x14ac:dyDescent="0.4">
      <c r="A28" s="212" t="s">
        <v>29</v>
      </c>
      <c r="B28" s="212"/>
      <c r="C28" s="212"/>
      <c r="D28" s="57">
        <v>234</v>
      </c>
      <c r="E28" s="57">
        <v>5156</v>
      </c>
      <c r="F28" s="57">
        <v>1</v>
      </c>
      <c r="G28" s="57">
        <v>159</v>
      </c>
      <c r="H28" s="57">
        <v>91</v>
      </c>
      <c r="I28" s="57">
        <v>23</v>
      </c>
      <c r="J28" s="57">
        <v>11</v>
      </c>
      <c r="K28" s="57">
        <v>170</v>
      </c>
      <c r="M28"/>
    </row>
    <row r="29" spans="1:20" ht="11.25" customHeight="1" x14ac:dyDescent="0.4">
      <c r="A29" s="212" t="s">
        <v>30</v>
      </c>
      <c r="B29" s="212"/>
      <c r="C29" s="212"/>
      <c r="D29" s="57">
        <v>210</v>
      </c>
      <c r="E29" s="57">
        <v>2787</v>
      </c>
      <c r="F29" s="57">
        <v>1</v>
      </c>
      <c r="G29" s="57">
        <v>78</v>
      </c>
      <c r="H29" s="57">
        <v>63</v>
      </c>
      <c r="I29" s="57">
        <v>16</v>
      </c>
      <c r="J29" s="57">
        <v>6</v>
      </c>
      <c r="K29" s="57">
        <v>120</v>
      </c>
      <c r="M29"/>
    </row>
    <row r="30" spans="1:20" ht="11.25" customHeight="1" x14ac:dyDescent="0.4">
      <c r="A30" s="212" t="s">
        <v>31</v>
      </c>
      <c r="B30" s="212"/>
      <c r="C30" s="212"/>
      <c r="D30" s="57">
        <v>74</v>
      </c>
      <c r="E30" s="57">
        <v>864</v>
      </c>
      <c r="F30" s="57">
        <v>0</v>
      </c>
      <c r="G30" s="57">
        <v>48</v>
      </c>
      <c r="H30" s="57">
        <v>50</v>
      </c>
      <c r="I30" s="57">
        <v>5</v>
      </c>
      <c r="J30" s="57">
        <v>3</v>
      </c>
      <c r="K30" s="57">
        <v>53</v>
      </c>
      <c r="M30"/>
    </row>
    <row r="31" spans="1:20" ht="11.25" customHeight="1" x14ac:dyDescent="0.4">
      <c r="A31" s="212" t="s">
        <v>32</v>
      </c>
      <c r="B31" s="212"/>
      <c r="C31" s="212"/>
      <c r="D31" s="57">
        <v>132</v>
      </c>
      <c r="E31" s="57">
        <v>3141</v>
      </c>
      <c r="F31" s="57">
        <v>0</v>
      </c>
      <c r="G31" s="57">
        <v>80</v>
      </c>
      <c r="H31" s="57">
        <v>220</v>
      </c>
      <c r="I31" s="57">
        <v>16</v>
      </c>
      <c r="J31" s="57">
        <v>3</v>
      </c>
      <c r="K31" s="57">
        <v>117</v>
      </c>
      <c r="M31"/>
    </row>
    <row r="32" spans="1:20" ht="11.25" customHeight="1" x14ac:dyDescent="0.4">
      <c r="A32" s="213" t="s">
        <v>33</v>
      </c>
      <c r="B32" s="213"/>
      <c r="C32" s="213"/>
      <c r="D32" s="58">
        <v>172</v>
      </c>
      <c r="E32" s="58">
        <v>2854</v>
      </c>
      <c r="F32" s="58">
        <v>1</v>
      </c>
      <c r="G32" s="58">
        <v>92</v>
      </c>
      <c r="H32" s="58">
        <v>67</v>
      </c>
      <c r="I32" s="58">
        <v>14</v>
      </c>
      <c r="J32" s="58">
        <v>6</v>
      </c>
      <c r="K32" s="58">
        <v>116</v>
      </c>
      <c r="M32"/>
    </row>
    <row r="33" spans="1:11" ht="10" customHeight="1" x14ac:dyDescent="0.3">
      <c r="A33" s="59" t="s">
        <v>49</v>
      </c>
      <c r="B33" s="217" t="s">
        <v>71</v>
      </c>
      <c r="C33" s="217"/>
      <c r="D33" s="217"/>
      <c r="E33" s="217"/>
      <c r="F33" s="217"/>
      <c r="G33" s="217"/>
      <c r="H33" s="217"/>
      <c r="I33" s="217"/>
      <c r="J33" s="217"/>
      <c r="K33" s="217"/>
    </row>
    <row r="34" spans="1:11" ht="19.5" customHeight="1" x14ac:dyDescent="0.3">
      <c r="A34" s="59" t="s">
        <v>72</v>
      </c>
      <c r="B34" s="217" t="s">
        <v>73</v>
      </c>
      <c r="C34" s="217"/>
      <c r="D34" s="217"/>
      <c r="E34" s="217"/>
      <c r="F34" s="217"/>
      <c r="G34" s="217"/>
      <c r="H34" s="217"/>
      <c r="I34" s="217"/>
      <c r="J34" s="217"/>
      <c r="K34" s="217"/>
    </row>
    <row r="35" spans="1:11" ht="38.25" customHeight="1" x14ac:dyDescent="0.3">
      <c r="A35" s="59" t="s">
        <v>74</v>
      </c>
      <c r="B35" s="217" t="s">
        <v>75</v>
      </c>
      <c r="C35" s="217"/>
      <c r="D35" s="217"/>
      <c r="E35" s="217"/>
      <c r="F35" s="217"/>
      <c r="G35" s="217"/>
      <c r="H35" s="217"/>
      <c r="I35" s="217"/>
      <c r="J35" s="217"/>
      <c r="K35" s="217"/>
    </row>
    <row r="36" spans="1:11" ht="10" customHeight="1" x14ac:dyDescent="0.3">
      <c r="A36" s="59" t="s">
        <v>72</v>
      </c>
      <c r="B36" s="217" t="s">
        <v>76</v>
      </c>
      <c r="C36" s="217"/>
      <c r="D36" s="217"/>
      <c r="E36" s="217"/>
      <c r="F36" s="217"/>
      <c r="G36" s="217"/>
      <c r="H36" s="217"/>
      <c r="I36" s="217"/>
      <c r="J36" s="217"/>
      <c r="K36" s="217"/>
    </row>
    <row r="37" spans="1:11" ht="10" customHeight="1" x14ac:dyDescent="0.3">
      <c r="A37" s="59" t="s">
        <v>72</v>
      </c>
      <c r="B37" s="217" t="s">
        <v>77</v>
      </c>
      <c r="C37" s="217"/>
      <c r="D37" s="217"/>
      <c r="E37" s="217"/>
      <c r="F37" s="217"/>
      <c r="G37" s="217"/>
      <c r="H37" s="217"/>
      <c r="I37" s="217"/>
      <c r="J37" s="217"/>
      <c r="K37" s="217"/>
    </row>
    <row r="38" spans="1:11" ht="10" customHeight="1" x14ac:dyDescent="0.3">
      <c r="A38" s="59" t="s">
        <v>72</v>
      </c>
      <c r="B38" s="217" t="s">
        <v>78</v>
      </c>
      <c r="C38" s="217"/>
      <c r="D38" s="217"/>
      <c r="E38" s="217"/>
      <c r="F38" s="217"/>
      <c r="G38" s="217"/>
      <c r="H38" s="217"/>
      <c r="I38" s="217"/>
      <c r="J38" s="217"/>
      <c r="K38" s="217"/>
    </row>
    <row r="39" spans="1:11" ht="8.6999999999999993" x14ac:dyDescent="0.3">
      <c r="A39" s="59" t="s">
        <v>72</v>
      </c>
      <c r="B39" s="217" t="s">
        <v>79</v>
      </c>
      <c r="C39" s="217"/>
      <c r="D39" s="217"/>
      <c r="E39" s="217"/>
      <c r="F39" s="217"/>
      <c r="G39" s="217"/>
      <c r="H39" s="217"/>
      <c r="I39" s="217"/>
      <c r="J39" s="217"/>
      <c r="K39" s="217"/>
    </row>
    <row r="40" spans="1:11" ht="10" customHeight="1" x14ac:dyDescent="0.3">
      <c r="A40" s="59" t="s">
        <v>74</v>
      </c>
      <c r="B40" s="217" t="s">
        <v>80</v>
      </c>
      <c r="C40" s="217"/>
      <c r="D40" s="217"/>
      <c r="E40" s="217"/>
      <c r="F40" s="217"/>
      <c r="G40" s="217"/>
      <c r="H40" s="217"/>
      <c r="I40" s="217"/>
      <c r="J40" s="217"/>
      <c r="K40" s="217"/>
    </row>
  </sheetData>
  <sheetProtection selectLockedCells="1" selectUnlockedCells="1"/>
  <mergeCells count="41">
    <mergeCell ref="B36:K36"/>
    <mergeCell ref="B37:K37"/>
    <mergeCell ref="B38:K38"/>
    <mergeCell ref="B39:K39"/>
    <mergeCell ref="B40:K40"/>
    <mergeCell ref="B35:K35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B33:K33"/>
    <mergeCell ref="B34:K34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K1"/>
    <mergeCell ref="A2:C3"/>
    <mergeCell ref="D2:K2"/>
    <mergeCell ref="A4:K4"/>
    <mergeCell ref="A5:C5"/>
    <mergeCell ref="A6:C6"/>
    <mergeCell ref="A7:C7"/>
    <mergeCell ref="A8:C8"/>
    <mergeCell ref="A9:C9"/>
    <mergeCell ref="A10:C10"/>
  </mergeCells>
  <printOptions horizontalCentered="1"/>
  <pageMargins left="0.6694444444444444" right="0.70833333333333337" top="0.98402777777777772" bottom="1.377777777777777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21</vt:i4>
      </vt:variant>
      <vt:variant>
        <vt:lpstr>Intervalli denominati</vt:lpstr>
      </vt:variant>
      <vt:variant>
        <vt:i4>11</vt:i4>
      </vt:variant>
    </vt:vector>
  </HeadingPairs>
  <TitlesOfParts>
    <vt:vector size="32" baseType="lpstr">
      <vt:lpstr>Tav. 1</vt:lpstr>
      <vt:lpstr>Tav. 1.1</vt:lpstr>
      <vt:lpstr>Tav. 1.2</vt:lpstr>
      <vt:lpstr>Tav. 2.1</vt:lpstr>
      <vt:lpstr>Tav. 2.2</vt:lpstr>
      <vt:lpstr>Tav. 2.3</vt:lpstr>
      <vt:lpstr>Tav. 3</vt:lpstr>
      <vt:lpstr>Tav. 3.1</vt:lpstr>
      <vt:lpstr>Tav. 3.2</vt:lpstr>
      <vt:lpstr>Tav. 4</vt:lpstr>
      <vt:lpstr>Tav. 5</vt:lpstr>
      <vt:lpstr>Tav. 6.</vt:lpstr>
      <vt:lpstr>Tav. 6.1</vt:lpstr>
      <vt:lpstr>Tav. 7</vt:lpstr>
      <vt:lpstr>Tav. 8</vt:lpstr>
      <vt:lpstr>Tav. 9</vt:lpstr>
      <vt:lpstr>Tav. 10</vt:lpstr>
      <vt:lpstr>Tav. 11</vt:lpstr>
      <vt:lpstr>Tav. 12</vt:lpstr>
      <vt:lpstr>Tav. 13</vt:lpstr>
      <vt:lpstr>Foglio1</vt:lpstr>
      <vt:lpstr>'Tav. 6.1'!__xlnm.Print_Area</vt:lpstr>
      <vt:lpstr>__xlnm.Print_Area</vt:lpstr>
      <vt:lpstr>'Tav. 10'!_tab2</vt:lpstr>
      <vt:lpstr>'Tav. 11'!_tab2</vt:lpstr>
      <vt:lpstr>'Tav. 13'!_tab2</vt:lpstr>
      <vt:lpstr>'Tav. 7'!_tab2</vt:lpstr>
      <vt:lpstr>'Tav. 8'!_tab2</vt:lpstr>
      <vt:lpstr>'Tav. 9'!_tab2</vt:lpstr>
      <vt:lpstr>_tab3</vt:lpstr>
      <vt:lpstr>'Tav. 6.'!Area_stampa</vt:lpstr>
      <vt:lpstr>'Tav. 6.1'!Area_stampa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 Milan</dc:creator>
  <cp:lastModifiedBy>Stampa</cp:lastModifiedBy>
  <dcterms:created xsi:type="dcterms:W3CDTF">2018-11-30T12:01:07Z</dcterms:created>
  <dcterms:modified xsi:type="dcterms:W3CDTF">2019-01-07T14:20:09Z</dcterms:modified>
</cp:coreProperties>
</file>